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ública\"/>
    </mc:Choice>
  </mc:AlternateContent>
  <bookViews>
    <workbookView xWindow="120" yWindow="45" windowWidth="15600" windowHeight="8250" firstSheet="1" activeTab="2"/>
  </bookViews>
  <sheets>
    <sheet name="Hoja1" sheetId="14" state="hidden" r:id="rId1"/>
    <sheet name="EAEPE" sheetId="1" r:id="rId2"/>
    <sheet name="COG" sheetId="6" r:id="rId3"/>
    <sheet name="CTG" sheetId="8" r:id="rId4"/>
    <sheet name="CFG" sheetId="5" r:id="rId5"/>
    <sheet name="CA_Ayuntamiento" sheetId="12" r:id="rId6"/>
    <sheet name="CA_Ejecutivo_Estatal" sheetId="10" r:id="rId7"/>
    <sheet name="CA_No_Central" sheetId="4" r:id="rId8"/>
  </sheets>
  <definedNames>
    <definedName name="_xlnm._FilterDatabase" localSheetId="4" hidden="1">CFG!$A$2:$H$35</definedName>
    <definedName name="_xlnm._FilterDatabase" localSheetId="2" hidden="1">COG!$A$2:$H$75</definedName>
  </definedNames>
  <calcPr calcId="152511" concurrentCalc="0"/>
</workbook>
</file>

<file path=xl/calcChain.xml><?xml version="1.0" encoding="utf-8"?>
<calcChain xmlns="http://schemas.openxmlformats.org/spreadsheetml/2006/main">
  <c r="C12" i="6" l="1"/>
  <c r="C3" i="6"/>
  <c r="H68" i="6"/>
  <c r="G68" i="6"/>
  <c r="F68" i="6"/>
  <c r="E68" i="6"/>
  <c r="D68" i="6"/>
  <c r="C68" i="6"/>
  <c r="H64" i="6"/>
  <c r="G64" i="6"/>
  <c r="F64" i="6"/>
  <c r="E64" i="6"/>
  <c r="D64" i="6"/>
  <c r="C64" i="6"/>
  <c r="H56" i="6"/>
  <c r="G56" i="6"/>
  <c r="F56" i="6"/>
  <c r="E56" i="6"/>
  <c r="D56" i="6"/>
  <c r="C56" i="6"/>
  <c r="H52" i="6"/>
  <c r="G52" i="6"/>
  <c r="F52" i="6"/>
  <c r="E52" i="6"/>
  <c r="D52" i="6"/>
  <c r="C52" i="6"/>
  <c r="H42" i="6"/>
  <c r="G42" i="6"/>
  <c r="F42" i="6"/>
  <c r="E42" i="6"/>
  <c r="D42" i="6"/>
  <c r="C42" i="6"/>
  <c r="H32" i="6"/>
  <c r="G32" i="6"/>
  <c r="F32" i="6"/>
  <c r="E32" i="6"/>
  <c r="D32" i="6"/>
  <c r="C32" i="6"/>
  <c r="H22" i="6"/>
  <c r="G22" i="6"/>
  <c r="F22" i="6"/>
  <c r="E22" i="6"/>
  <c r="D22" i="6"/>
  <c r="C22" i="6"/>
  <c r="H12" i="6"/>
  <c r="G12" i="6"/>
  <c r="F12" i="6"/>
  <c r="E12" i="6"/>
  <c r="D12" i="6"/>
  <c r="H4" i="6"/>
  <c r="G4" i="6"/>
  <c r="F4" i="6"/>
  <c r="E4" i="6"/>
  <c r="D4" i="6"/>
  <c r="C4" i="6"/>
  <c r="H3" i="6"/>
  <c r="G3" i="6"/>
  <c r="F3" i="6"/>
  <c r="E3" i="6"/>
  <c r="D3" i="6"/>
  <c r="D9" i="10"/>
  <c r="C9" i="10"/>
  <c r="C4" i="10"/>
  <c r="C4" i="12"/>
  <c r="C3" i="12"/>
  <c r="H3" i="8"/>
  <c r="G3" i="8"/>
  <c r="F3" i="8"/>
  <c r="E3" i="8"/>
  <c r="D3" i="8"/>
  <c r="C3" i="8"/>
  <c r="H4" i="12"/>
  <c r="G4" i="12"/>
  <c r="F4" i="12"/>
  <c r="E4" i="12"/>
  <c r="D4" i="12"/>
  <c r="D3" i="12"/>
  <c r="H9" i="10"/>
  <c r="G9" i="10"/>
  <c r="F9" i="10"/>
  <c r="E9" i="10"/>
  <c r="H4" i="10"/>
  <c r="G4" i="10"/>
  <c r="G3" i="10"/>
  <c r="F4" i="10"/>
  <c r="F3" i="10"/>
  <c r="E4" i="10"/>
  <c r="E3" i="10"/>
  <c r="D4" i="10"/>
  <c r="D3" i="10"/>
  <c r="G3" i="12"/>
  <c r="H3" i="12"/>
  <c r="F3" i="12"/>
  <c r="H3" i="10"/>
  <c r="E3" i="12"/>
  <c r="C3" i="10"/>
</calcChain>
</file>

<file path=xl/sharedStrings.xml><?xml version="1.0" encoding="utf-8"?>
<sst xmlns="http://schemas.openxmlformats.org/spreadsheetml/2006/main" count="673" uniqueCount="297">
  <si>
    <t>CFG</t>
  </si>
  <si>
    <t>CP</t>
  </si>
  <si>
    <t>CA-UR</t>
  </si>
  <si>
    <t>COG</t>
  </si>
  <si>
    <t>CONCEPTO</t>
  </si>
  <si>
    <t>APROBADO</t>
  </si>
  <si>
    <t>MODIFICADO</t>
  </si>
  <si>
    <t>COMPROMETIDO</t>
  </si>
  <si>
    <t>DEVENGADO</t>
  </si>
  <si>
    <t>EJERCIDO</t>
  </si>
  <si>
    <t>PAGADO</t>
  </si>
  <si>
    <t>SUBEJERCICIO</t>
  </si>
  <si>
    <t>PRESUPUESTO DE EGRESOS</t>
  </si>
  <si>
    <t>CFF</t>
  </si>
  <si>
    <t>Gasto Corriente</t>
  </si>
  <si>
    <t>Gasto de Capital</t>
  </si>
  <si>
    <t>CTG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</si>
  <si>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</si>
  <si>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</si>
  <si>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</si>
  <si>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</si>
  <si>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</si>
  <si>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</si>
  <si>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</si>
  <si>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</si>
  <si>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</si>
  <si>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</si>
  <si>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</si>
  <si>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</si>
  <si>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</si>
  <si>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</si>
  <si>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</si>
  <si>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Gobierno</t>
  </si>
  <si>
    <t>Legislacion</t>
  </si>
  <si>
    <t>Justicia</t>
  </si>
  <si>
    <t>Seguridad Nacional</t>
  </si>
  <si>
    <t>Otros Servicios Generales</t>
  </si>
  <si>
    <t>Desarrollo Social</t>
  </si>
  <si>
    <t>Proteccion Ambiental</t>
  </si>
  <si>
    <t>Salud</t>
  </si>
  <si>
    <t>Educacion</t>
  </si>
  <si>
    <t>Proteccion Social</t>
  </si>
  <si>
    <t>Desarrollo Economico</t>
  </si>
  <si>
    <t>Transporte</t>
  </si>
  <si>
    <t>Coordinacion de la Politica de Gobierno</t>
  </si>
  <si>
    <t>Transacciones de la Deuda Publica / Costo Financiero de la Deuda</t>
  </si>
  <si>
    <t>Asuntos Financieros y Hacendarios</t>
  </si>
  <si>
    <t>Asuntos de Orden Publico y de Seguridad Interior</t>
  </si>
  <si>
    <t>Recreacion, Cultura y Otras Manifestaciones Sociales</t>
  </si>
  <si>
    <t>Agropecuaria, Silvicultura, Pesca y Caza</t>
  </si>
  <si>
    <t>Mineria, Manufacturas y Construccion</t>
  </si>
  <si>
    <t>Transferencias, Participaciones y Aportaciones Entre Diferentes Niveles y Ordenes de Gobierno</t>
  </si>
  <si>
    <t>Ciencia, Tecnologia e Innovacion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</si>
  <si>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</si>
  <si>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</si>
  <si>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</si>
  <si>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</si>
  <si>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</si>
  <si>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</si>
  <si>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</si>
  <si>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</si>
  <si>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</si>
  <si>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</si>
  <si>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</si>
  <si>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</si>
  <si>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</si>
  <si>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</si>
  <si>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</si>
  <si>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</si>
  <si>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</si>
  <si>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</si>
  <si>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</si>
  <si>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</si>
  <si>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</si>
  <si>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</si>
  <si>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</si>
  <si>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</si>
  <si>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</si>
  <si>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</si>
  <si>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</si>
  <si>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</si>
  <si>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</si>
  <si>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</si>
  <si>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</si>
  <si>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</si>
  <si>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</si>
  <si>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</si>
  <si>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</si>
  <si>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</si>
  <si>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</si>
  <si>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</si>
  <si>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</si>
  <si>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</si>
  <si>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</si>
  <si>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</si>
  <si>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</si>
  <si>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</si>
  <si>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</si>
  <si>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</si>
  <si>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</si>
  <si>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</si>
  <si>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</si>
  <si>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</si>
  <si>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</si>
  <si>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</si>
  <si>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</si>
  <si>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</si>
  <si>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</si>
  <si>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</si>
  <si>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</si>
  <si>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</si>
  <si>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</si>
  <si>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</si>
  <si>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</si>
  <si>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</si>
  <si>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</si>
  <si>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</si>
  <si>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</si>
  <si>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</si>
  <si>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</si>
  <si>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</si>
  <si>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</si>
  <si>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</si>
  <si>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</si>
  <si>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</si>
  <si>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</si>
  <si>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</si>
  <si>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</si>
  <si>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</si>
  <si>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</si>
  <si>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</si>
  <si>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</si>
  <si>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</si>
  <si>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</si>
  <si>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</si>
  <si>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</si>
  <si>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</si>
  <si>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</si>
  <si>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</si>
  <si>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</si>
  <si>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INVERSIÓN PÚBLICA</t>
  </si>
  <si>
    <t>DEUDA PÚBLICA</t>
  </si>
  <si>
    <t>AMPLIACIONES / REDUCCIONES</t>
  </si>
  <si>
    <t>Pensiones y Jubilaciones</t>
  </si>
  <si>
    <t>Nombre del ente público
ESTADO ANALÍTICO DEL EJERCICIO DEL PRESUPUESTO DE EGRESOS CLASIFICACIÓN ADMINISTRATIVA
DEL 1 DE ENERO AL XXX DE 2016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</si>
  <si>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</si>
  <si>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</si>
  <si>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</si>
  <si>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</si>
  <si>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1.5.1</t>
  </si>
  <si>
    <t>Asuntos Financieros</t>
  </si>
  <si>
    <t>E0001</t>
  </si>
  <si>
    <t>Prestación de Servicios Públicos</t>
  </si>
  <si>
    <t>Ingresos propios</t>
  </si>
  <si>
    <t>3.1.2.1.0-1</t>
  </si>
  <si>
    <t>Entidades Paramunicipales Empresariales No Financieras con Participación Estatal Mayoritaria - ADMINISTRACION</t>
  </si>
  <si>
    <t>2.1.1.1</t>
  </si>
  <si>
    <t>Sueldos base al personal permanente</t>
  </si>
  <si>
    <t>Honorarios asimilables a salarios</t>
  </si>
  <si>
    <t>Primas por años de servicios efectivos prestados</t>
  </si>
  <si>
    <t>Primas de vacaciones, dominical y gratificación de fin de año</t>
  </si>
  <si>
    <t>Horas extraordinarias</t>
  </si>
  <si>
    <t>Compensaciones</t>
  </si>
  <si>
    <t>Honorarios especiales</t>
  </si>
  <si>
    <t>2.1.2</t>
  </si>
  <si>
    <t>Aportaciones de seguridad social</t>
  </si>
  <si>
    <t>Aportaciones a fondos de vivienda</t>
  </si>
  <si>
    <t>Cuotas para el fondo de ahorro y fondo de trabajo</t>
  </si>
  <si>
    <t>Indemnizaciones</t>
  </si>
  <si>
    <t>Estímulos</t>
  </si>
  <si>
    <t>2.1.1.2</t>
  </si>
  <si>
    <t>Materiales, útiles y equipos menores de oficina</t>
  </si>
  <si>
    <t>Material de limpieza</t>
  </si>
  <si>
    <t>Productos alimenticios para personas</t>
  </si>
  <si>
    <t>Vestuario y uniformes</t>
  </si>
  <si>
    <t>Energía eléctrica</t>
  </si>
  <si>
    <t>Telefonía tradicional</t>
  </si>
  <si>
    <t>Telefonía celular</t>
  </si>
  <si>
    <t>Servicios integrales y otros servicios</t>
  </si>
  <si>
    <t>SERVICIOS PROFESIONALES, CIENTÍFICOS, TÉCNICOS Y OTROS SERVICIOS</t>
  </si>
  <si>
    <t>Servicios legales, de contabilidad, auditoría y relacionados</t>
  </si>
  <si>
    <t>Servicios de consultoría administrativa, procesos, técnica y en tecnologías de la información</t>
  </si>
  <si>
    <t>Servicios de capacitación</t>
  </si>
  <si>
    <t>Servicios de apoyo administrativo, traducción, fotocopiado e impresión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</si>
  <si>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</si>
  <si>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</si>
  <si>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</si>
  <si>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equipo de cómputo y tecnología de la información</t>
  </si>
  <si>
    <t>Reparación y mantenimiento de equipo de transporte</t>
  </si>
  <si>
    <t>Difusión por radio, televisión y otros medios de mensajes sobre programas y actividades gubernamentales</t>
  </si>
  <si>
    <t>Difusión por radio, televisión y otros medios de mensajes comerciales para promover la venta de</t>
  </si>
  <si>
    <t>Servicios de creatividad, preproducción y producción de publicidad, excepto Internet</t>
  </si>
  <si>
    <t>Servicio de creación y difusión de contenido exclusivamente a través de Internet</t>
  </si>
  <si>
    <t>Pasajes aéreos</t>
  </si>
  <si>
    <t>Pasajes terrestres</t>
  </si>
  <si>
    <t>Viáticos en el extranjero</t>
  </si>
  <si>
    <t>Otros servicios de traslado y hospedaje</t>
  </si>
  <si>
    <t>Gastos de ceremonial</t>
  </si>
  <si>
    <t>Impuestos y derechos</t>
  </si>
  <si>
    <t>Impuestos Sobre Nominas y otros que se Deriven de una Relacion laboral</t>
  </si>
  <si>
    <t>2.1.5</t>
  </si>
  <si>
    <t>Becas y otras ayudas para programas de capacitación</t>
  </si>
  <si>
    <t>2.2.2</t>
  </si>
  <si>
    <t>Muebles de oficina y estantería</t>
  </si>
  <si>
    <t>Equipo de cómputo y de tecnologías de la información</t>
  </si>
  <si>
    <t>Otros mobiliarios y equipos de administración</t>
  </si>
  <si>
    <t>Aparatos deportivos</t>
  </si>
  <si>
    <t>Cámaras fotográficas y de video</t>
  </si>
  <si>
    <t>Otro mobiliario y equipo educacional y recreativo</t>
  </si>
  <si>
    <t>Automóviles y camiones</t>
  </si>
  <si>
    <t>Otros equipos de transporte</t>
  </si>
  <si>
    <t>Equipo de comunicación y telecomunicación</t>
  </si>
  <si>
    <t>2.2.5</t>
  </si>
  <si>
    <t>Software</t>
  </si>
  <si>
    <t>2.4.1</t>
  </si>
  <si>
    <t>Deporte y Recreación</t>
  </si>
  <si>
    <t>E0002</t>
  </si>
  <si>
    <t>3.1.2.1.0-2</t>
  </si>
  <si>
    <t>Entidades Paramunicipales Empresariales No Financieras con Participación Estatal Mayoritaria - TAQUILLA</t>
  </si>
  <si>
    <t>Sueldos base al personal eventual</t>
  </si>
  <si>
    <t>Otros gastos por responsabilidades</t>
  </si>
  <si>
    <t>E0003</t>
  </si>
  <si>
    <t>3.1.2.1.0-3</t>
  </si>
  <si>
    <t>Entidades Paramunicipales Empresariales No Financieras con Participación Estatal Mayoritaria - MANTENIMIENTO</t>
  </si>
  <si>
    <t>Herramientas menores</t>
  </si>
  <si>
    <t>Instalación, reparación y mantenimiento de maquinaria, otros equipos y herramienta</t>
  </si>
  <si>
    <t>Embarcaciones</t>
  </si>
  <si>
    <t>Árboles y plantas</t>
  </si>
  <si>
    <t>2.2.1</t>
  </si>
  <si>
    <t>División de terrenos y construcción de obras de urbanización</t>
  </si>
  <si>
    <t>2.2.7</t>
  </si>
  <si>
    <t>Estudios, formulación y evaluación de proyectos productivos no incluidos en conceptos anteriores de este capítulo</t>
  </si>
  <si>
    <t>E0004</t>
  </si>
  <si>
    <t>3.1.2.1.0-4</t>
  </si>
  <si>
    <t>Entidades Paramunicipales Empresariales No Financieras con Participación Estatal Mayoritaria - PARAMEDICO</t>
  </si>
  <si>
    <t>Dietas</t>
  </si>
  <si>
    <t>Medicinas y productos farmacéuticos</t>
  </si>
  <si>
    <t>E0005</t>
  </si>
  <si>
    <t>3.1.2.1.0-5</t>
  </si>
  <si>
    <t>Entidades Paramunicipales Empresariales No Financieras con Participación Estatal Mayoritaria - AREAS VERDES</t>
  </si>
  <si>
    <t>E0006</t>
  </si>
  <si>
    <t>3.1.2.1.0-6</t>
  </si>
  <si>
    <t>Entidades Paramunicipales Empresariales No Financieras con Participación Estatal Mayoritaria - VIGILANCIA CARCAMOS</t>
  </si>
  <si>
    <t>E0007</t>
  </si>
  <si>
    <t>3.1.2.1.0-7</t>
  </si>
  <si>
    <t>Entidades Paramunicipales Empresariales No Financieras con Participación Estatal Mayoritaria - AREAS VERDES CARCAMOS</t>
  </si>
  <si>
    <t>E0008</t>
  </si>
  <si>
    <t>3.1.2.1.0-8</t>
  </si>
  <si>
    <t>Entidades Paramunicipales Empresariales No Financieras con Participación Estatal Mayoritaria - VIGILANCIA</t>
  </si>
  <si>
    <t>E0009</t>
  </si>
  <si>
    <t>3.1.2.1.0-9</t>
  </si>
  <si>
    <t>Entidades Paramunicipales Empresariales No Financieras con Participación Estatal Mayoritaria - MANTENIMIENTO CIUDAD INFANTIL</t>
  </si>
  <si>
    <t>E0010</t>
  </si>
  <si>
    <t>3.1.2.1.0-10</t>
  </si>
  <si>
    <t>Entidades Paramunicipales Empresariales No Financieras con Participación Estatal Mayoritaria - GASTOS TRENECITO</t>
  </si>
  <si>
    <t>3.1.2.1.0-11</t>
  </si>
  <si>
    <t>Entidades Paramunicipales Empresariales No Financieras con Participación Estatal Mayoritaria - CURSOS DE VERANO Y TIROLESA</t>
  </si>
  <si>
    <t>Otros materiales y artículos de construcción y reparación</t>
  </si>
  <si>
    <t>2.1.3.2</t>
  </si>
  <si>
    <t>Arrendamiento de edificios</t>
  </si>
  <si>
    <t>Seguros de responsabilidad patrimonial y fianzas</t>
  </si>
  <si>
    <t>F0012</t>
  </si>
  <si>
    <t>Promoción y Fomento</t>
  </si>
  <si>
    <t>3.1.2.1.0-12</t>
  </si>
  <si>
    <t>Entidades Paramunicipales Empresariales No Financieras con Participación Estatal Mayoritaria - PROMOCION Y EVENTOS</t>
  </si>
  <si>
    <t>Comisiones por ventas</t>
  </si>
  <si>
    <t>F0013</t>
  </si>
  <si>
    <t>3.1.2.1.0-13</t>
  </si>
  <si>
    <t>Entidades Paramunicipales Empresariales No Financieras con Participación Estatal Mayoritaria - GASTOS EVENTO ESTRUENDO</t>
  </si>
  <si>
    <t>PATRONATO DEL PARQUE ECOLOGICO METROPOLITANO DE LEON, GTO
ESTADO ANALITICO DEL EJERCICIO DEL PRESUPUESTO DE EGRESOS
 AL 31 DE DICIEMBRE DEL 2017</t>
  </si>
  <si>
    <t>PATRONATO DEL PARQUE ECOLOGICO METROPOLITANO DE LEON, GTO
ESTADO ANALÍTICO DEL EJERCICIO DEL PRESUPUESTO DE EGRESOS POR OBJETO DEL GASTO (CAPÍTULO Y CONCEPTO)
 AL 31 DE DICIEMBRE DEL 2017</t>
  </si>
  <si>
    <t>PATRONATO DEL PARQUE ECOLOGICO METROPOLITANO DE LEON, GTO
ESTADO ANALÍTICO DEL EJERCICIO DEL PRESUPUESTO DE EGRESOS CLASIFICACIÓN ECONÓMICA (POR TIPO DE GASTO)
 AL 31 DE DICIEMBRE DEL 2017</t>
  </si>
  <si>
    <t>PATRONATO DEL PARQUE ECOLOGICO METROPOLITANO DE LEON, GTO
ESTADO ANALÍTICO DEL EJERCICIO DEL PRESUPUESTO DE EGRESOS CLASIFICACIÓN FUNCIONAL (FINALIDAD Y FUNCIÓN)
 AL 31 DE DICIEMBRE DEL 2017</t>
  </si>
  <si>
    <t>PATRONATO DEL PARQUE ECOLOGICO METROPOLITANO DE LEON, GTO
ESTADO ANALÍTICO DEL EJERCICIO DEL PRESUPUESTO DE EGRESOS CLASIFICACIÓN ADMINISTRATIVA
 AL 31 DE DICIEMBRE DEL 2017</t>
  </si>
  <si>
    <t>EVENTUALES FIG</t>
  </si>
  <si>
    <t>31210-00001</t>
  </si>
  <si>
    <t>ADMINISTRACION</t>
  </si>
  <si>
    <t>31210-00002</t>
  </si>
  <si>
    <t>TAQUILLA</t>
  </si>
  <si>
    <t>31210-00003</t>
  </si>
  <si>
    <t>MANTENIMIENTO</t>
  </si>
  <si>
    <t>31210-00004</t>
  </si>
  <si>
    <t>PARAMEDICO</t>
  </si>
  <si>
    <t>31210-00005</t>
  </si>
  <si>
    <t>AREAS VERDES</t>
  </si>
  <si>
    <t>31210-00006</t>
  </si>
  <si>
    <t>VIGILANCIA CARCAMOS</t>
  </si>
  <si>
    <t>31210-00007</t>
  </si>
  <si>
    <t>AREAS VERDES CARCAMOS</t>
  </si>
  <si>
    <t>31210-00008</t>
  </si>
  <si>
    <t>VIGILANCIA</t>
  </si>
  <si>
    <t>31210-00009</t>
  </si>
  <si>
    <t>MANTENIMIENTO CIUDAD INFANTIL</t>
  </si>
  <si>
    <t>31210-00011</t>
  </si>
  <si>
    <t>CURSOS DE VERANO Y TIROLESA</t>
  </si>
  <si>
    <t>31210-00012</t>
  </si>
  <si>
    <t>PROMOCION Y EVENTOS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</si>
</sst>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theme="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79">
    <xf numFmtId="0" fontId="0" fillId="0" borderId="0" xfId="0"/>
    <xf numFmtId="0" fontId="0" fillId="0" borderId="0" xfId="0" applyProtection="1">
      <protection locked="0"/>
    </xf>
    <xf numFmtId="0" fontId="5" fillId="0" borderId="0" xfId="1" applyFont="1" applyBorder="1" applyAlignment="1" applyProtection="1">
      <alignment horizontal="center" vertical="top"/>
    </xf>
    <xf numFmtId="0" fontId="2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4" fontId="7" fillId="0" borderId="0" xfId="0" applyNumberFormat="1" applyFont="1" applyFill="1" applyBorder="1" applyAlignment="1" applyProtection="1">
      <alignment horizontal="right"/>
      <protection locked="0"/>
    </xf>
    <xf numFmtId="0" fontId="8" fillId="0" borderId="0" xfId="2" applyFont="1" applyFill="1" applyBorder="1" applyAlignment="1" applyProtection="1">
      <alignment horizontal="left"/>
    </xf>
    <xf numFmtId="0" fontId="5" fillId="0" borderId="1" xfId="1" applyFont="1" applyBorder="1" applyAlignment="1" applyProtection="1">
      <alignment horizontal="center" vertical="top"/>
      <protection hidden="1"/>
    </xf>
    <xf numFmtId="0" fontId="2" fillId="0" borderId="2" xfId="2" applyFont="1" applyFill="1" applyBorder="1" applyAlignment="1" applyProtection="1"/>
    <xf numFmtId="4" fontId="7" fillId="0" borderId="2" xfId="0" applyNumberFormat="1" applyFont="1" applyFill="1" applyBorder="1" applyAlignment="1" applyProtection="1">
      <alignment horizontal="right"/>
      <protection locked="0"/>
    </xf>
    <xf numFmtId="4" fontId="7" fillId="0" borderId="3" xfId="0" applyNumberFormat="1" applyFont="1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</xf>
    <xf numFmtId="0" fontId="0" fillId="0" borderId="0" xfId="0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Protection="1"/>
    <xf numFmtId="0" fontId="2" fillId="0" borderId="2" xfId="2" applyFont="1" applyFill="1" applyBorder="1" applyAlignment="1" applyProtection="1">
      <alignment wrapText="1"/>
    </xf>
    <xf numFmtId="4" fontId="7" fillId="0" borderId="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6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0" fontId="0" fillId="0" borderId="4" xfId="0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0" fillId="0" borderId="0" xfId="0" applyFill="1" applyBorder="1" applyProtection="1"/>
    <xf numFmtId="0" fontId="0" fillId="0" borderId="5" xfId="0" applyFill="1" applyBorder="1" applyAlignment="1" applyProtection="1">
      <alignment horizontal="center"/>
    </xf>
    <xf numFmtId="0" fontId="0" fillId="0" borderId="6" xfId="0" applyFill="1" applyBorder="1" applyProtection="1"/>
    <xf numFmtId="0" fontId="4" fillId="0" borderId="4" xfId="0" applyFont="1" applyFill="1" applyBorder="1" applyAlignment="1" applyProtection="1">
      <alignment horizontal="center"/>
      <protection hidden="1"/>
    </xf>
    <xf numFmtId="0" fontId="3" fillId="0" borderId="4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0" fillId="0" borderId="0" xfId="0" applyProtection="1"/>
    <xf numFmtId="4" fontId="7" fillId="0" borderId="6" xfId="0" applyNumberFormat="1" applyFont="1" applyBorder="1" applyProtection="1">
      <protection locked="0"/>
    </xf>
    <xf numFmtId="4" fontId="7" fillId="0" borderId="8" xfId="0" applyNumberFormat="1" applyFont="1" applyBorder="1" applyProtection="1">
      <protection locked="0"/>
    </xf>
    <xf numFmtId="0" fontId="5" fillId="0" borderId="1" xfId="1" applyFont="1" applyFill="1" applyBorder="1" applyAlignment="1" applyProtection="1">
      <alignment horizontal="center" vertical="top"/>
      <protection hidden="1"/>
    </xf>
    <xf numFmtId="0" fontId="5" fillId="0" borderId="2" xfId="1" applyFont="1" applyBorder="1" applyAlignment="1" applyProtection="1">
      <alignment horizontal="center" vertical="top"/>
      <protection hidden="1"/>
    </xf>
    <xf numFmtId="0" fontId="4" fillId="0" borderId="4" xfId="0" applyFont="1" applyBorder="1" applyAlignment="1" applyProtection="1">
      <alignment horizontal="center"/>
      <protection hidden="1"/>
    </xf>
    <xf numFmtId="0" fontId="0" fillId="0" borderId="0" xfId="0" applyFont="1" applyProtection="1">
      <protection locked="0"/>
    </xf>
    <xf numFmtId="0" fontId="0" fillId="0" borderId="0" xfId="0" applyFont="1" applyProtection="1"/>
    <xf numFmtId="0" fontId="0" fillId="0" borderId="4" xfId="0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0" fontId="0" fillId="0" borderId="0" xfId="0" applyFont="1" applyBorder="1" applyProtection="1">
      <protection locked="0"/>
    </xf>
    <xf numFmtId="0" fontId="0" fillId="0" borderId="7" xfId="0" applyFont="1" applyBorder="1" applyProtection="1">
      <protection locked="0"/>
    </xf>
    <xf numFmtId="0" fontId="0" fillId="0" borderId="5" xfId="0" applyFont="1" applyFill="1" applyBorder="1" applyAlignment="1" applyProtection="1">
      <alignment horizontal="center"/>
    </xf>
    <xf numFmtId="0" fontId="0" fillId="0" borderId="6" xfId="0" applyFont="1" applyFill="1" applyBorder="1" applyProtection="1"/>
    <xf numFmtId="0" fontId="0" fillId="0" borderId="6" xfId="0" applyFont="1" applyBorder="1" applyProtection="1">
      <protection locked="0"/>
    </xf>
    <xf numFmtId="0" fontId="0" fillId="0" borderId="8" xfId="0" applyFont="1" applyBorder="1" applyProtection="1">
      <protection locked="0"/>
    </xf>
    <xf numFmtId="0" fontId="0" fillId="0" borderId="4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Protection="1"/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wrapText="1"/>
    </xf>
    <xf numFmtId="0" fontId="5" fillId="2" borderId="9" xfId="2" applyFont="1" applyFill="1" applyBorder="1" applyAlignment="1">
      <alignment horizontal="center" vertical="center"/>
    </xf>
    <xf numFmtId="4" fontId="5" fillId="2" borderId="9" xfId="2" applyNumberFormat="1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 wrapText="1"/>
    </xf>
    <xf numFmtId="4" fontId="0" fillId="0" borderId="0" xfId="0" applyNumberFormat="1" applyProtection="1">
      <protection locked="0"/>
    </xf>
    <xf numFmtId="4" fontId="0" fillId="0" borderId="0" xfId="0" applyNumberFormat="1" applyFont="1" applyProtection="1">
      <protection locked="0"/>
    </xf>
    <xf numFmtId="0" fontId="4" fillId="0" borderId="0" xfId="0" applyFont="1"/>
    <xf numFmtId="0" fontId="3" fillId="0" borderId="0" xfId="1" applyFont="1" applyAlignment="1" applyProtection="1">
      <alignment vertical="top"/>
    </xf>
    <xf numFmtId="0" fontId="3" fillId="0" borderId="0" xfId="1" applyFont="1" applyAlignment="1">
      <alignment vertical="top" wrapText="1"/>
    </xf>
    <xf numFmtId="4" fontId="3" fillId="0" borderId="0" xfId="1" applyNumberFormat="1" applyFont="1" applyAlignment="1">
      <alignment vertical="top"/>
    </xf>
    <xf numFmtId="0" fontId="3" fillId="0" borderId="0" xfId="1" applyFont="1" applyAlignment="1">
      <alignment vertical="top"/>
    </xf>
    <xf numFmtId="0" fontId="3" fillId="0" borderId="0" xfId="1" applyFont="1" applyAlignment="1" applyProtection="1">
      <alignment vertical="top" wrapText="1"/>
      <protection locked="0"/>
    </xf>
    <xf numFmtId="0" fontId="3" fillId="0" borderId="0" xfId="1" applyFont="1" applyAlignment="1" applyProtection="1">
      <alignment horizontal="left" vertical="top" wrapText="1" indent="5"/>
      <protection locked="0"/>
    </xf>
    <xf numFmtId="0" fontId="3" fillId="0" borderId="0" xfId="1" applyFont="1" applyAlignment="1" applyProtection="1">
      <alignment vertical="top"/>
      <protection locked="0"/>
    </xf>
    <xf numFmtId="0" fontId="3" fillId="0" borderId="0" xfId="1" applyFont="1" applyBorder="1" applyAlignment="1" applyProtection="1">
      <alignment horizontal="left" vertical="top" wrapText="1" indent="2"/>
      <protection locked="0"/>
    </xf>
    <xf numFmtId="0" fontId="3" fillId="0" borderId="0" xfId="1" applyFont="1" applyBorder="1" applyAlignment="1" applyProtection="1">
      <alignment vertical="top" wrapText="1"/>
      <protection locked="0"/>
    </xf>
    <xf numFmtId="0" fontId="3" fillId="0" borderId="0" xfId="1" applyFont="1" applyBorder="1" applyAlignment="1" applyProtection="1">
      <alignment horizontal="left" vertical="top" wrapText="1"/>
      <protection locked="0"/>
    </xf>
    <xf numFmtId="0" fontId="3" fillId="0" borderId="0" xfId="1" applyFont="1" applyAlignment="1" applyProtection="1">
      <alignment horizontal="center" vertical="top"/>
      <protection locked="0"/>
    </xf>
    <xf numFmtId="0" fontId="0" fillId="0" borderId="0" xfId="0" quotePrefix="1" applyFont="1" applyProtection="1">
      <protection locked="0"/>
    </xf>
    <xf numFmtId="4" fontId="0" fillId="0" borderId="0" xfId="0" applyNumberFormat="1" applyFont="1" applyBorder="1" applyProtection="1">
      <protection locked="0"/>
    </xf>
    <xf numFmtId="4" fontId="0" fillId="0" borderId="7" xfId="0" applyNumberFormat="1" applyFont="1" applyBorder="1" applyProtection="1">
      <protection locked="0"/>
    </xf>
    <xf numFmtId="0" fontId="5" fillId="2" borderId="10" xfId="2" applyFont="1" applyFill="1" applyBorder="1" applyAlignment="1" applyProtection="1">
      <alignment horizontal="center" vertical="center" wrapText="1"/>
      <protection locked="0"/>
    </xf>
    <xf numFmtId="0" fontId="5" fillId="2" borderId="11" xfId="2" applyFont="1" applyFill="1" applyBorder="1" applyAlignment="1" applyProtection="1">
      <alignment horizontal="center" vertical="center" wrapText="1"/>
      <protection locked="0"/>
    </xf>
    <xf numFmtId="0" fontId="5" fillId="2" borderId="12" xfId="2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"/>
      <c r="B1" s="1"/>
    </row>
    <row r="2020" spans="1:1" x14ac:dyDescent="0.2">
      <c r="A2020" s="61" t="s">
        <v>145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7"/>
  <sheetViews>
    <sheetView workbookViewId="0">
      <selection sqref="A1:O1"/>
    </sheetView>
  </sheetViews>
  <sheetFormatPr baseColWidth="10" defaultRowHeight="11.25" x14ac:dyDescent="0.2"/>
  <cols>
    <col min="1" max="3" width="4.83203125" style="36" customWidth="1"/>
    <col min="4" max="5" width="9.1640625" style="36" customWidth="1"/>
    <col min="6" max="6" width="8.1640625" style="36" bestFit="1" customWidth="1"/>
    <col min="7" max="7" width="72.83203125" style="36" customWidth="1"/>
    <col min="8" max="8" width="18.33203125" style="60" customWidth="1"/>
    <col min="9" max="9" width="16.6640625" style="60" customWidth="1"/>
    <col min="10" max="15" width="18.33203125" style="60" customWidth="1"/>
    <col min="16" max="16384" width="12" style="36"/>
  </cols>
  <sheetData>
    <row r="1" spans="1:15" ht="35.1" customHeight="1" x14ac:dyDescent="0.2">
      <c r="A1" s="76" t="s">
        <v>269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8"/>
    </row>
    <row r="2" spans="1:15" ht="24.95" customHeight="1" x14ac:dyDescent="0.2">
      <c r="A2" s="56" t="s">
        <v>0</v>
      </c>
      <c r="B2" s="58" t="s">
        <v>1</v>
      </c>
      <c r="C2" s="56" t="s">
        <v>13</v>
      </c>
      <c r="D2" s="58" t="s">
        <v>2</v>
      </c>
      <c r="E2" s="56" t="s">
        <v>16</v>
      </c>
      <c r="F2" s="56" t="s">
        <v>3</v>
      </c>
      <c r="G2" s="56" t="s">
        <v>4</v>
      </c>
      <c r="H2" s="57" t="s">
        <v>5</v>
      </c>
      <c r="I2" s="57" t="s">
        <v>142</v>
      </c>
      <c r="J2" s="57" t="s">
        <v>6</v>
      </c>
      <c r="K2" s="57" t="s">
        <v>7</v>
      </c>
      <c r="L2" s="57" t="s">
        <v>8</v>
      </c>
      <c r="M2" s="57" t="s">
        <v>9</v>
      </c>
      <c r="N2" s="57" t="s">
        <v>10</v>
      </c>
      <c r="O2" s="57" t="s">
        <v>11</v>
      </c>
    </row>
    <row r="3" spans="1:15" x14ac:dyDescent="0.2">
      <c r="A3" s="34">
        <v>900001</v>
      </c>
      <c r="B3" s="2"/>
      <c r="C3" s="4"/>
      <c r="D3" s="4"/>
      <c r="E3" s="4"/>
      <c r="F3" s="6"/>
      <c r="G3" s="3" t="s">
        <v>12</v>
      </c>
      <c r="H3" s="5">
        <v>43386803.869999997</v>
      </c>
      <c r="I3" s="5">
        <v>0</v>
      </c>
      <c r="J3" s="5">
        <v>43386803.869999997</v>
      </c>
      <c r="K3" s="5">
        <v>28681080.120000001</v>
      </c>
      <c r="L3" s="5">
        <v>28513962.420000002</v>
      </c>
      <c r="M3" s="5">
        <v>28513962.420000002</v>
      </c>
      <c r="N3" s="5">
        <v>29109170.890000001</v>
      </c>
      <c r="O3" s="5">
        <v>14705723.75</v>
      </c>
    </row>
    <row r="4" spans="1:15" x14ac:dyDescent="0.2">
      <c r="A4" s="36" t="s">
        <v>149</v>
      </c>
      <c r="G4" s="36" t="s">
        <v>150</v>
      </c>
      <c r="H4" s="60">
        <v>11242776.810000001</v>
      </c>
      <c r="I4" s="60">
        <v>0</v>
      </c>
      <c r="J4" s="60">
        <v>11242776.810000001</v>
      </c>
      <c r="K4" s="60">
        <v>6555620.1399999997</v>
      </c>
      <c r="L4" s="60">
        <v>6426245.6100000003</v>
      </c>
      <c r="M4" s="60">
        <v>6426245.6100000003</v>
      </c>
      <c r="N4" s="60">
        <v>6417796.54</v>
      </c>
      <c r="O4" s="60">
        <v>4687156.67</v>
      </c>
    </row>
    <row r="5" spans="1:15" x14ac:dyDescent="0.2">
      <c r="B5" s="73" t="s">
        <v>151</v>
      </c>
      <c r="G5" s="36" t="s">
        <v>152</v>
      </c>
      <c r="H5" s="60">
        <v>11242776.810000001</v>
      </c>
      <c r="I5" s="60">
        <v>0</v>
      </c>
      <c r="J5" s="60">
        <v>11242776.810000001</v>
      </c>
      <c r="K5" s="60">
        <v>6555620.1399999997</v>
      </c>
      <c r="L5" s="60">
        <v>6426245.6100000003</v>
      </c>
      <c r="M5" s="60">
        <v>6426245.6100000003</v>
      </c>
      <c r="N5" s="60">
        <v>6417796.54</v>
      </c>
      <c r="O5" s="60">
        <v>4687156.67</v>
      </c>
    </row>
    <row r="6" spans="1:15" x14ac:dyDescent="0.2">
      <c r="C6" s="36">
        <v>4</v>
      </c>
      <c r="G6" s="36" t="s">
        <v>153</v>
      </c>
      <c r="H6" s="60">
        <v>11242776.810000001</v>
      </c>
      <c r="I6" s="60">
        <v>0</v>
      </c>
      <c r="J6" s="60">
        <v>11242776.810000001</v>
      </c>
      <c r="K6" s="60">
        <v>6555620.1399999997</v>
      </c>
      <c r="L6" s="60">
        <v>6426245.6100000003</v>
      </c>
      <c r="M6" s="60">
        <v>6426245.6100000003</v>
      </c>
      <c r="N6" s="60">
        <v>6417796.54</v>
      </c>
      <c r="O6" s="60">
        <v>4687156.67</v>
      </c>
    </row>
    <row r="7" spans="1:15" x14ac:dyDescent="0.2">
      <c r="D7" s="36" t="s">
        <v>154</v>
      </c>
      <c r="G7" s="36" t="s">
        <v>155</v>
      </c>
      <c r="H7" s="60">
        <v>11242776.810000001</v>
      </c>
      <c r="I7" s="60">
        <v>0</v>
      </c>
      <c r="J7" s="60">
        <v>11242776.810000001</v>
      </c>
      <c r="K7" s="60">
        <v>6555620.1399999997</v>
      </c>
      <c r="L7" s="60">
        <v>6426245.6100000003</v>
      </c>
      <c r="M7" s="60">
        <v>6426245.6100000003</v>
      </c>
      <c r="N7" s="60">
        <v>6417796.54</v>
      </c>
      <c r="O7" s="60">
        <v>4687156.67</v>
      </c>
    </row>
    <row r="8" spans="1:15" x14ac:dyDescent="0.2">
      <c r="E8" s="36" t="s">
        <v>156</v>
      </c>
      <c r="F8" s="36">
        <v>1130</v>
      </c>
      <c r="G8" s="36" t="s">
        <v>157</v>
      </c>
      <c r="H8" s="60">
        <v>2228194</v>
      </c>
      <c r="I8" s="60">
        <v>0</v>
      </c>
      <c r="J8" s="60">
        <v>2228194</v>
      </c>
      <c r="K8" s="60">
        <v>2361673.94</v>
      </c>
      <c r="L8" s="60">
        <v>2280169.59</v>
      </c>
      <c r="M8" s="60">
        <v>2280169.59</v>
      </c>
      <c r="N8" s="60">
        <v>2280169.59</v>
      </c>
      <c r="O8" s="60">
        <v>-133479.94</v>
      </c>
    </row>
    <row r="9" spans="1:15" x14ac:dyDescent="0.2">
      <c r="E9" s="36" t="s">
        <v>156</v>
      </c>
      <c r="F9" s="36">
        <v>1210</v>
      </c>
      <c r="G9" s="36" t="s">
        <v>158</v>
      </c>
      <c r="H9" s="60">
        <v>234030</v>
      </c>
      <c r="I9" s="60">
        <v>0</v>
      </c>
      <c r="J9" s="60">
        <v>234030</v>
      </c>
      <c r="K9" s="60">
        <v>232</v>
      </c>
      <c r="L9" s="60">
        <v>232</v>
      </c>
      <c r="M9" s="60">
        <v>232</v>
      </c>
      <c r="N9" s="60">
        <v>232</v>
      </c>
      <c r="O9" s="60">
        <v>233798</v>
      </c>
    </row>
    <row r="10" spans="1:15" x14ac:dyDescent="0.2">
      <c r="E10" s="36" t="s">
        <v>156</v>
      </c>
      <c r="F10" s="36">
        <v>1310</v>
      </c>
      <c r="G10" s="36" t="s">
        <v>159</v>
      </c>
      <c r="H10" s="60">
        <v>0</v>
      </c>
      <c r="I10" s="60">
        <v>0</v>
      </c>
      <c r="J10" s="60">
        <v>0</v>
      </c>
      <c r="K10" s="60">
        <v>79936.61</v>
      </c>
      <c r="L10" s="60">
        <v>79936.61</v>
      </c>
      <c r="M10" s="60">
        <v>79936.61</v>
      </c>
      <c r="N10" s="60">
        <v>79936.61</v>
      </c>
      <c r="O10" s="60">
        <v>-79936.61</v>
      </c>
    </row>
    <row r="11" spans="1:15" x14ac:dyDescent="0.2">
      <c r="E11" s="36" t="s">
        <v>156</v>
      </c>
      <c r="F11" s="36">
        <v>1320</v>
      </c>
      <c r="G11" s="36" t="s">
        <v>160</v>
      </c>
      <c r="H11" s="60">
        <v>350778</v>
      </c>
      <c r="I11" s="60">
        <v>0</v>
      </c>
      <c r="J11" s="60">
        <v>350778</v>
      </c>
      <c r="K11" s="60">
        <v>490330.93</v>
      </c>
      <c r="L11" s="60">
        <v>393743.56</v>
      </c>
      <c r="M11" s="60">
        <v>393743.56</v>
      </c>
      <c r="N11" s="60">
        <v>393743.56</v>
      </c>
      <c r="O11" s="60">
        <v>-139552.93</v>
      </c>
    </row>
    <row r="12" spans="1:15" x14ac:dyDescent="0.2">
      <c r="E12" s="36" t="s">
        <v>156</v>
      </c>
      <c r="F12" s="36">
        <v>1330</v>
      </c>
      <c r="G12" s="36" t="s">
        <v>161</v>
      </c>
      <c r="H12" s="60">
        <v>33600</v>
      </c>
      <c r="I12" s="60">
        <v>0</v>
      </c>
      <c r="J12" s="60">
        <v>33600</v>
      </c>
      <c r="K12" s="60">
        <v>33600</v>
      </c>
      <c r="L12" s="60">
        <v>63994.12</v>
      </c>
      <c r="M12" s="60">
        <v>63994.12</v>
      </c>
      <c r="N12" s="60">
        <v>63994.12</v>
      </c>
      <c r="O12" s="60">
        <v>0</v>
      </c>
    </row>
    <row r="13" spans="1:15" x14ac:dyDescent="0.2">
      <c r="E13" s="36" t="s">
        <v>156</v>
      </c>
      <c r="F13" s="36">
        <v>1340</v>
      </c>
      <c r="G13" s="36" t="s">
        <v>162</v>
      </c>
      <c r="H13" s="60">
        <v>118273</v>
      </c>
      <c r="I13" s="60">
        <v>0</v>
      </c>
      <c r="J13" s="60">
        <v>118273</v>
      </c>
      <c r="K13" s="60">
        <v>118273</v>
      </c>
      <c r="L13" s="60">
        <v>153263.12</v>
      </c>
      <c r="M13" s="60">
        <v>153263.12</v>
      </c>
      <c r="N13" s="60">
        <v>153263.12</v>
      </c>
      <c r="O13" s="60">
        <v>0</v>
      </c>
    </row>
    <row r="14" spans="1:15" x14ac:dyDescent="0.2">
      <c r="E14" s="36" t="s">
        <v>156</v>
      </c>
      <c r="F14" s="36">
        <v>1370</v>
      </c>
      <c r="G14" s="36" t="s">
        <v>163</v>
      </c>
      <c r="H14" s="60">
        <v>0</v>
      </c>
      <c r="I14" s="60">
        <v>0</v>
      </c>
      <c r="J14" s="60">
        <v>0</v>
      </c>
      <c r="K14" s="60">
        <v>605060.07999999996</v>
      </c>
      <c r="L14" s="60">
        <v>605060.07999999996</v>
      </c>
      <c r="M14" s="60">
        <v>605060.07999999996</v>
      </c>
      <c r="N14" s="60">
        <v>605060.07999999996</v>
      </c>
      <c r="O14" s="60">
        <v>-605060.07999999996</v>
      </c>
    </row>
    <row r="15" spans="1:15" x14ac:dyDescent="0.2">
      <c r="E15" s="36" t="s">
        <v>164</v>
      </c>
      <c r="F15" s="36">
        <v>1410</v>
      </c>
      <c r="G15" s="36" t="s">
        <v>165</v>
      </c>
      <c r="H15" s="60">
        <v>360000</v>
      </c>
      <c r="I15" s="60">
        <v>0</v>
      </c>
      <c r="J15" s="60">
        <v>360000</v>
      </c>
      <c r="K15" s="60">
        <v>326222.90999999997</v>
      </c>
      <c r="L15" s="60">
        <v>326222.90999999997</v>
      </c>
      <c r="M15" s="60">
        <v>326222.90999999997</v>
      </c>
      <c r="N15" s="60">
        <v>326222.90999999997</v>
      </c>
      <c r="O15" s="60">
        <v>33777.089999999997</v>
      </c>
    </row>
    <row r="16" spans="1:15" x14ac:dyDescent="0.2">
      <c r="E16" s="36" t="s">
        <v>164</v>
      </c>
      <c r="F16" s="36">
        <v>1420</v>
      </c>
      <c r="G16" s="36" t="s">
        <v>166</v>
      </c>
      <c r="H16" s="60">
        <v>200000</v>
      </c>
      <c r="I16" s="60">
        <v>0</v>
      </c>
      <c r="J16" s="60">
        <v>200000</v>
      </c>
      <c r="K16" s="60">
        <v>190011.51</v>
      </c>
      <c r="L16" s="60">
        <v>190011.51</v>
      </c>
      <c r="M16" s="60">
        <v>190011.51</v>
      </c>
      <c r="N16" s="60">
        <v>190011.51</v>
      </c>
      <c r="O16" s="60">
        <v>9988.49</v>
      </c>
    </row>
    <row r="17" spans="5:15" x14ac:dyDescent="0.2">
      <c r="E17" s="36" t="s">
        <v>156</v>
      </c>
      <c r="F17" s="36">
        <v>1510</v>
      </c>
      <c r="G17" s="36" t="s">
        <v>167</v>
      </c>
      <c r="H17" s="60">
        <v>77621.31</v>
      </c>
      <c r="I17" s="60">
        <v>0</v>
      </c>
      <c r="J17" s="60">
        <v>77621.31</v>
      </c>
      <c r="K17" s="60">
        <v>75766.25</v>
      </c>
      <c r="L17" s="60">
        <v>75766.25</v>
      </c>
      <c r="M17" s="60">
        <v>75766.25</v>
      </c>
      <c r="N17" s="60">
        <v>75766.25</v>
      </c>
      <c r="O17" s="60">
        <v>1855.06</v>
      </c>
    </row>
    <row r="18" spans="5:15" x14ac:dyDescent="0.2">
      <c r="E18" s="36" t="s">
        <v>156</v>
      </c>
      <c r="F18" s="36">
        <v>1520</v>
      </c>
      <c r="G18" s="36" t="s">
        <v>168</v>
      </c>
      <c r="H18" s="60">
        <v>300000</v>
      </c>
      <c r="I18" s="60">
        <v>0</v>
      </c>
      <c r="J18" s="60">
        <v>300000</v>
      </c>
      <c r="K18" s="60">
        <v>0</v>
      </c>
      <c r="L18" s="60">
        <v>0</v>
      </c>
      <c r="M18" s="60">
        <v>0</v>
      </c>
      <c r="N18" s="60">
        <v>0</v>
      </c>
      <c r="O18" s="60">
        <v>300000</v>
      </c>
    </row>
    <row r="19" spans="5:15" x14ac:dyDescent="0.2">
      <c r="E19" s="36" t="s">
        <v>156</v>
      </c>
      <c r="F19" s="36">
        <v>1710</v>
      </c>
      <c r="G19" s="36" t="s">
        <v>169</v>
      </c>
      <c r="H19" s="60">
        <v>507531</v>
      </c>
      <c r="I19" s="60">
        <v>0</v>
      </c>
      <c r="J19" s="60">
        <v>507531</v>
      </c>
      <c r="K19" s="60">
        <v>507531</v>
      </c>
      <c r="L19" s="60">
        <v>488366.95</v>
      </c>
      <c r="M19" s="60">
        <v>488366.95</v>
      </c>
      <c r="N19" s="60">
        <v>488366.95</v>
      </c>
      <c r="O19" s="60">
        <v>0</v>
      </c>
    </row>
    <row r="20" spans="5:15" x14ac:dyDescent="0.2">
      <c r="E20" s="36" t="s">
        <v>170</v>
      </c>
      <c r="F20" s="36">
        <v>2110</v>
      </c>
      <c r="G20" s="36" t="s">
        <v>171</v>
      </c>
      <c r="H20" s="60">
        <v>70499.649999999994</v>
      </c>
      <c r="I20" s="60">
        <v>0</v>
      </c>
      <c r="J20" s="60">
        <v>70499.649999999994</v>
      </c>
      <c r="K20" s="60">
        <v>83953.77</v>
      </c>
      <c r="L20" s="60">
        <v>83953.77</v>
      </c>
      <c r="M20" s="60">
        <v>83953.77</v>
      </c>
      <c r="N20" s="60">
        <v>83953.77</v>
      </c>
      <c r="O20" s="60">
        <v>-13454.12</v>
      </c>
    </row>
    <row r="21" spans="5:15" x14ac:dyDescent="0.2">
      <c r="E21" s="36" t="s">
        <v>170</v>
      </c>
      <c r="F21" s="36">
        <v>2160</v>
      </c>
      <c r="G21" s="36" t="s">
        <v>172</v>
      </c>
      <c r="H21" s="60">
        <v>0</v>
      </c>
      <c r="I21" s="60">
        <v>0</v>
      </c>
      <c r="J21" s="60">
        <v>0</v>
      </c>
      <c r="K21" s="60">
        <v>5144.17</v>
      </c>
      <c r="L21" s="60">
        <v>5144.17</v>
      </c>
      <c r="M21" s="60">
        <v>5144.17</v>
      </c>
      <c r="N21" s="60">
        <v>5144.17</v>
      </c>
      <c r="O21" s="60">
        <v>-5144.17</v>
      </c>
    </row>
    <row r="22" spans="5:15" x14ac:dyDescent="0.2">
      <c r="E22" s="36" t="s">
        <v>170</v>
      </c>
      <c r="F22" s="36">
        <v>2210</v>
      </c>
      <c r="G22" s="36" t="s">
        <v>173</v>
      </c>
      <c r="H22" s="60">
        <v>60341.26</v>
      </c>
      <c r="I22" s="60">
        <v>0</v>
      </c>
      <c r="J22" s="60">
        <v>60341.26</v>
      </c>
      <c r="K22" s="60">
        <v>126803.16</v>
      </c>
      <c r="L22" s="60">
        <v>126803.16</v>
      </c>
      <c r="M22" s="60">
        <v>126803.16</v>
      </c>
      <c r="N22" s="60">
        <v>126803.16</v>
      </c>
      <c r="O22" s="60">
        <v>-66461.899999999994</v>
      </c>
    </row>
    <row r="23" spans="5:15" x14ac:dyDescent="0.2">
      <c r="E23" s="36" t="s">
        <v>170</v>
      </c>
      <c r="F23" s="36">
        <v>2610</v>
      </c>
      <c r="G23" s="36" t="s">
        <v>84</v>
      </c>
      <c r="H23" s="60">
        <v>82350</v>
      </c>
      <c r="I23" s="60">
        <v>0</v>
      </c>
      <c r="J23" s="60">
        <v>82350</v>
      </c>
      <c r="K23" s="60">
        <v>4251.58</v>
      </c>
      <c r="L23" s="60">
        <v>4251.58</v>
      </c>
      <c r="M23" s="60">
        <v>4251.58</v>
      </c>
      <c r="N23" s="60">
        <v>5222.1499999999996</v>
      </c>
      <c r="O23" s="60">
        <v>78098.42</v>
      </c>
    </row>
    <row r="24" spans="5:15" x14ac:dyDescent="0.2">
      <c r="E24" s="36" t="s">
        <v>170</v>
      </c>
      <c r="F24" s="36">
        <v>2710</v>
      </c>
      <c r="G24" s="36" t="s">
        <v>174</v>
      </c>
      <c r="H24" s="60">
        <v>170000</v>
      </c>
      <c r="I24" s="60">
        <v>0</v>
      </c>
      <c r="J24" s="60">
        <v>170000</v>
      </c>
      <c r="K24" s="60">
        <v>0</v>
      </c>
      <c r="L24" s="60">
        <v>0</v>
      </c>
      <c r="M24" s="60">
        <v>0</v>
      </c>
      <c r="N24" s="60">
        <v>0</v>
      </c>
      <c r="O24" s="60">
        <v>170000</v>
      </c>
    </row>
    <row r="25" spans="5:15" x14ac:dyDescent="0.2">
      <c r="E25" s="36" t="s">
        <v>170</v>
      </c>
      <c r="F25" s="36">
        <v>3110</v>
      </c>
      <c r="G25" s="36" t="s">
        <v>175</v>
      </c>
      <c r="H25" s="60">
        <v>397054.33</v>
      </c>
      <c r="I25" s="60">
        <v>0</v>
      </c>
      <c r="J25" s="60">
        <v>397054.33</v>
      </c>
      <c r="K25" s="60">
        <v>237846</v>
      </c>
      <c r="L25" s="60">
        <v>237846</v>
      </c>
      <c r="M25" s="60">
        <v>237846</v>
      </c>
      <c r="N25" s="60">
        <v>237846</v>
      </c>
      <c r="O25" s="60">
        <v>159208.32999999999</v>
      </c>
    </row>
    <row r="26" spans="5:15" x14ac:dyDescent="0.2">
      <c r="E26" s="36" t="s">
        <v>170</v>
      </c>
      <c r="F26" s="36">
        <v>3140</v>
      </c>
      <c r="G26" s="36" t="s">
        <v>176</v>
      </c>
      <c r="H26" s="60">
        <v>44028</v>
      </c>
      <c r="I26" s="60">
        <v>0</v>
      </c>
      <c r="J26" s="60">
        <v>44028</v>
      </c>
      <c r="K26" s="60">
        <v>27855</v>
      </c>
      <c r="L26" s="60">
        <v>30352</v>
      </c>
      <c r="M26" s="60">
        <v>30352</v>
      </c>
      <c r="N26" s="60">
        <v>30352</v>
      </c>
      <c r="O26" s="60">
        <v>16173</v>
      </c>
    </row>
    <row r="27" spans="5:15" x14ac:dyDescent="0.2">
      <c r="E27" s="36" t="s">
        <v>170</v>
      </c>
      <c r="F27" s="36">
        <v>3150</v>
      </c>
      <c r="G27" s="36" t="s">
        <v>177</v>
      </c>
      <c r="H27" s="60">
        <v>65740.94</v>
      </c>
      <c r="I27" s="60">
        <v>0</v>
      </c>
      <c r="J27" s="60">
        <v>65740.94</v>
      </c>
      <c r="K27" s="60">
        <v>70338</v>
      </c>
      <c r="L27" s="60">
        <v>70338</v>
      </c>
      <c r="M27" s="60">
        <v>70338</v>
      </c>
      <c r="N27" s="60">
        <v>70338</v>
      </c>
      <c r="O27" s="60">
        <v>-4597.0600000000004</v>
      </c>
    </row>
    <row r="28" spans="5:15" x14ac:dyDescent="0.2">
      <c r="E28" s="36" t="s">
        <v>170</v>
      </c>
      <c r="F28" s="36">
        <v>3190</v>
      </c>
      <c r="G28" s="36" t="s">
        <v>178</v>
      </c>
      <c r="H28" s="60">
        <v>700000</v>
      </c>
      <c r="I28" s="60">
        <v>0</v>
      </c>
      <c r="J28" s="60">
        <v>700000</v>
      </c>
      <c r="K28" s="60">
        <v>497525.47</v>
      </c>
      <c r="L28" s="60">
        <v>497525.47</v>
      </c>
      <c r="M28" s="60">
        <v>497525.47</v>
      </c>
      <c r="N28" s="60">
        <v>485408.11</v>
      </c>
      <c r="O28" s="60">
        <v>202474.53</v>
      </c>
    </row>
    <row r="29" spans="5:15" x14ac:dyDescent="0.2">
      <c r="E29" s="36" t="s">
        <v>170</v>
      </c>
      <c r="F29" s="36">
        <v>3300</v>
      </c>
      <c r="G29" s="36" t="s">
        <v>179</v>
      </c>
      <c r="H29" s="60">
        <v>52000</v>
      </c>
      <c r="I29" s="60">
        <v>0</v>
      </c>
      <c r="J29" s="60">
        <v>52000</v>
      </c>
      <c r="K29" s="60">
        <v>0</v>
      </c>
      <c r="L29" s="60">
        <v>0</v>
      </c>
      <c r="M29" s="60">
        <v>0</v>
      </c>
      <c r="N29" s="60">
        <v>0</v>
      </c>
      <c r="O29" s="60">
        <v>52000</v>
      </c>
    </row>
    <row r="30" spans="5:15" x14ac:dyDescent="0.2">
      <c r="E30" s="36" t="s">
        <v>170</v>
      </c>
      <c r="F30" s="36">
        <v>3310</v>
      </c>
      <c r="G30" s="36" t="s">
        <v>180</v>
      </c>
      <c r="H30" s="60">
        <v>0</v>
      </c>
      <c r="I30" s="60">
        <v>0</v>
      </c>
      <c r="J30" s="60">
        <v>0</v>
      </c>
      <c r="K30" s="60">
        <v>237492.2</v>
      </c>
      <c r="L30" s="60">
        <v>237492.2</v>
      </c>
      <c r="M30" s="60">
        <v>237492.2</v>
      </c>
      <c r="N30" s="60">
        <v>237492.2</v>
      </c>
      <c r="O30" s="60">
        <v>-237492.2</v>
      </c>
    </row>
    <row r="31" spans="5:15" x14ac:dyDescent="0.2">
      <c r="E31" s="36" t="s">
        <v>170</v>
      </c>
      <c r="F31" s="36">
        <v>3330</v>
      </c>
      <c r="G31" s="36" t="s">
        <v>181</v>
      </c>
      <c r="H31" s="60">
        <v>12000</v>
      </c>
      <c r="I31" s="60">
        <v>0</v>
      </c>
      <c r="J31" s="60">
        <v>12000</v>
      </c>
      <c r="K31" s="60">
        <v>0</v>
      </c>
      <c r="L31" s="60">
        <v>0</v>
      </c>
      <c r="M31" s="60">
        <v>0</v>
      </c>
      <c r="N31" s="60">
        <v>0</v>
      </c>
      <c r="O31" s="60">
        <v>12000</v>
      </c>
    </row>
    <row r="32" spans="5:15" x14ac:dyDescent="0.2">
      <c r="E32" s="36" t="s">
        <v>170</v>
      </c>
      <c r="F32" s="36">
        <v>3340</v>
      </c>
      <c r="G32" s="36" t="s">
        <v>182</v>
      </c>
      <c r="H32" s="60">
        <v>23581.11</v>
      </c>
      <c r="I32" s="60">
        <v>0</v>
      </c>
      <c r="J32" s="60">
        <v>23581.11</v>
      </c>
      <c r="K32" s="60">
        <v>9000</v>
      </c>
      <c r="L32" s="60">
        <v>9000</v>
      </c>
      <c r="M32" s="60">
        <v>9000</v>
      </c>
      <c r="N32" s="60">
        <v>9000</v>
      </c>
      <c r="O32" s="60">
        <v>14581.11</v>
      </c>
    </row>
    <row r="33" spans="5:15" x14ac:dyDescent="0.2">
      <c r="E33" s="36" t="s">
        <v>170</v>
      </c>
      <c r="F33" s="36">
        <v>3360</v>
      </c>
      <c r="G33" s="36" t="s">
        <v>183</v>
      </c>
      <c r="H33" s="60">
        <v>48349.73</v>
      </c>
      <c r="I33" s="60">
        <v>0</v>
      </c>
      <c r="J33" s="60">
        <v>48349.73</v>
      </c>
      <c r="K33" s="60">
        <v>0</v>
      </c>
      <c r="L33" s="60">
        <v>0</v>
      </c>
      <c r="M33" s="60">
        <v>0</v>
      </c>
      <c r="N33" s="60">
        <v>0</v>
      </c>
      <c r="O33" s="60">
        <v>48349.73</v>
      </c>
    </row>
    <row r="34" spans="5:15" x14ac:dyDescent="0.2">
      <c r="E34" s="36" t="s">
        <v>170</v>
      </c>
      <c r="F34" s="36">
        <v>3450</v>
      </c>
      <c r="G34" s="36" t="s">
        <v>184</v>
      </c>
      <c r="H34" s="60">
        <v>297256.25</v>
      </c>
      <c r="I34" s="60">
        <v>0</v>
      </c>
      <c r="J34" s="60">
        <v>297256.25</v>
      </c>
      <c r="K34" s="60">
        <v>170953.2</v>
      </c>
      <c r="L34" s="60">
        <v>170953.2</v>
      </c>
      <c r="M34" s="60">
        <v>170953.2</v>
      </c>
      <c r="N34" s="60">
        <v>170953.2</v>
      </c>
      <c r="O34" s="60">
        <v>126303.05</v>
      </c>
    </row>
    <row r="35" spans="5:15" x14ac:dyDescent="0.2">
      <c r="E35" s="36" t="s">
        <v>170</v>
      </c>
      <c r="F35" s="36">
        <v>3490</v>
      </c>
      <c r="G35" s="36" t="s">
        <v>185</v>
      </c>
      <c r="H35" s="60">
        <v>27048.62</v>
      </c>
      <c r="I35" s="60">
        <v>0</v>
      </c>
      <c r="J35" s="60">
        <v>27048.62</v>
      </c>
      <c r="K35" s="60">
        <v>14812.98</v>
      </c>
      <c r="L35" s="60">
        <v>14812.98</v>
      </c>
      <c r="M35" s="60">
        <v>14812.98</v>
      </c>
      <c r="N35" s="60">
        <v>14395.38</v>
      </c>
      <c r="O35" s="60">
        <v>12235.64</v>
      </c>
    </row>
    <row r="36" spans="5:15" x14ac:dyDescent="0.2">
      <c r="E36" s="36" t="s">
        <v>170</v>
      </c>
      <c r="F36" s="36">
        <v>3510</v>
      </c>
      <c r="G36" s="36" t="s">
        <v>186</v>
      </c>
      <c r="H36" s="60">
        <v>885382.21</v>
      </c>
      <c r="I36" s="60">
        <v>0</v>
      </c>
      <c r="J36" s="60">
        <v>885382.21</v>
      </c>
      <c r="K36" s="60">
        <v>3934.5</v>
      </c>
      <c r="L36" s="60">
        <v>3934.5</v>
      </c>
      <c r="M36" s="60">
        <v>3934.5</v>
      </c>
      <c r="N36" s="60">
        <v>3934.5</v>
      </c>
      <c r="O36" s="60">
        <v>881447.71</v>
      </c>
    </row>
    <row r="37" spans="5:15" x14ac:dyDescent="0.2">
      <c r="E37" s="36" t="s">
        <v>170</v>
      </c>
      <c r="F37" s="36">
        <v>3530</v>
      </c>
      <c r="G37" s="36" t="s">
        <v>187</v>
      </c>
      <c r="H37" s="60">
        <v>50372.4</v>
      </c>
      <c r="I37" s="60">
        <v>0</v>
      </c>
      <c r="J37" s="60">
        <v>50372.4</v>
      </c>
      <c r="K37" s="60">
        <v>78772.12</v>
      </c>
      <c r="L37" s="60">
        <v>78772.12</v>
      </c>
      <c r="M37" s="60">
        <v>78772.12</v>
      </c>
      <c r="N37" s="60">
        <v>67911.039999999994</v>
      </c>
      <c r="O37" s="60">
        <v>-28399.72</v>
      </c>
    </row>
    <row r="38" spans="5:15" x14ac:dyDescent="0.2">
      <c r="E38" s="36" t="s">
        <v>170</v>
      </c>
      <c r="F38" s="36">
        <v>3550</v>
      </c>
      <c r="G38" s="36" t="s">
        <v>188</v>
      </c>
      <c r="H38" s="60">
        <v>141845.62</v>
      </c>
      <c r="I38" s="60">
        <v>0</v>
      </c>
      <c r="J38" s="60">
        <v>141845.62</v>
      </c>
      <c r="K38" s="60">
        <v>884.81</v>
      </c>
      <c r="L38" s="60">
        <v>884.81</v>
      </c>
      <c r="M38" s="60">
        <v>884.81</v>
      </c>
      <c r="N38" s="60">
        <v>884.81</v>
      </c>
      <c r="O38" s="60">
        <v>140960.81</v>
      </c>
    </row>
    <row r="39" spans="5:15" x14ac:dyDescent="0.2">
      <c r="E39" s="36" t="s">
        <v>170</v>
      </c>
      <c r="F39" s="36">
        <v>3610</v>
      </c>
      <c r="G39" s="36" t="s">
        <v>189</v>
      </c>
      <c r="H39" s="60">
        <v>500000</v>
      </c>
      <c r="I39" s="60">
        <v>0</v>
      </c>
      <c r="J39" s="60">
        <v>500000</v>
      </c>
      <c r="K39" s="60">
        <v>14378.32</v>
      </c>
      <c r="L39" s="60">
        <v>14378.32</v>
      </c>
      <c r="M39" s="60">
        <v>14378.32</v>
      </c>
      <c r="N39" s="60">
        <v>14378.32</v>
      </c>
      <c r="O39" s="60">
        <v>485621.68</v>
      </c>
    </row>
    <row r="40" spans="5:15" x14ac:dyDescent="0.2">
      <c r="E40" s="36" t="s">
        <v>170</v>
      </c>
      <c r="F40" s="36">
        <v>3620</v>
      </c>
      <c r="G40" s="36" t="s">
        <v>190</v>
      </c>
      <c r="H40" s="60">
        <v>304223.08</v>
      </c>
      <c r="I40" s="60">
        <v>0</v>
      </c>
      <c r="J40" s="60">
        <v>304223.08</v>
      </c>
      <c r="K40" s="60">
        <v>0</v>
      </c>
      <c r="L40" s="60">
        <v>0</v>
      </c>
      <c r="M40" s="60">
        <v>0</v>
      </c>
      <c r="N40" s="60">
        <v>0</v>
      </c>
      <c r="O40" s="60">
        <v>304223.08</v>
      </c>
    </row>
    <row r="41" spans="5:15" x14ac:dyDescent="0.2">
      <c r="E41" s="36" t="s">
        <v>170</v>
      </c>
      <c r="F41" s="36">
        <v>3630</v>
      </c>
      <c r="G41" s="36" t="s">
        <v>191</v>
      </c>
      <c r="H41" s="60">
        <v>100000</v>
      </c>
      <c r="I41" s="60">
        <v>0</v>
      </c>
      <c r="J41" s="60">
        <v>100000</v>
      </c>
      <c r="K41" s="60">
        <v>0</v>
      </c>
      <c r="L41" s="60">
        <v>0</v>
      </c>
      <c r="M41" s="60">
        <v>0</v>
      </c>
      <c r="N41" s="60">
        <v>0</v>
      </c>
      <c r="O41" s="60">
        <v>100000</v>
      </c>
    </row>
    <row r="42" spans="5:15" x14ac:dyDescent="0.2">
      <c r="E42" s="36" t="s">
        <v>170</v>
      </c>
      <c r="F42" s="36">
        <v>3660</v>
      </c>
      <c r="G42" s="36" t="s">
        <v>192</v>
      </c>
      <c r="H42" s="60">
        <v>100000</v>
      </c>
      <c r="I42" s="60">
        <v>0</v>
      </c>
      <c r="J42" s="60">
        <v>100000</v>
      </c>
      <c r="K42" s="60">
        <v>0</v>
      </c>
      <c r="L42" s="60">
        <v>0</v>
      </c>
      <c r="M42" s="60">
        <v>0</v>
      </c>
      <c r="N42" s="60">
        <v>0</v>
      </c>
      <c r="O42" s="60">
        <v>100000</v>
      </c>
    </row>
    <row r="43" spans="5:15" x14ac:dyDescent="0.2">
      <c r="E43" s="36" t="s">
        <v>170</v>
      </c>
      <c r="F43" s="36">
        <v>3710</v>
      </c>
      <c r="G43" s="36" t="s">
        <v>193</v>
      </c>
      <c r="H43" s="60">
        <v>110000</v>
      </c>
      <c r="I43" s="60">
        <v>0</v>
      </c>
      <c r="J43" s="60">
        <v>110000</v>
      </c>
      <c r="K43" s="60">
        <v>11299.99</v>
      </c>
      <c r="L43" s="60">
        <v>11299.99</v>
      </c>
      <c r="M43" s="60">
        <v>11299.99</v>
      </c>
      <c r="N43" s="60">
        <v>11299.99</v>
      </c>
      <c r="O43" s="60">
        <v>98700.01</v>
      </c>
    </row>
    <row r="44" spans="5:15" x14ac:dyDescent="0.2">
      <c r="E44" s="36" t="s">
        <v>170</v>
      </c>
      <c r="F44" s="36">
        <v>3720</v>
      </c>
      <c r="G44" s="36" t="s">
        <v>194</v>
      </c>
      <c r="H44" s="60">
        <v>0</v>
      </c>
      <c r="I44" s="60">
        <v>0</v>
      </c>
      <c r="J44" s="60">
        <v>0</v>
      </c>
      <c r="K44" s="60">
        <v>1187.2</v>
      </c>
      <c r="L44" s="60">
        <v>1187.2</v>
      </c>
      <c r="M44" s="60">
        <v>1187.2</v>
      </c>
      <c r="N44" s="60">
        <v>1187.2</v>
      </c>
      <c r="O44" s="60">
        <v>-1187.2</v>
      </c>
    </row>
    <row r="45" spans="5:15" x14ac:dyDescent="0.2">
      <c r="E45" s="36" t="s">
        <v>170</v>
      </c>
      <c r="F45" s="36">
        <v>3760</v>
      </c>
      <c r="G45" s="36" t="s">
        <v>195</v>
      </c>
      <c r="H45" s="60">
        <v>50000</v>
      </c>
      <c r="I45" s="60">
        <v>0</v>
      </c>
      <c r="J45" s="60">
        <v>50000</v>
      </c>
      <c r="K45" s="60">
        <v>0</v>
      </c>
      <c r="L45" s="60">
        <v>0</v>
      </c>
      <c r="M45" s="60">
        <v>0</v>
      </c>
      <c r="N45" s="60">
        <v>0</v>
      </c>
      <c r="O45" s="60">
        <v>50000</v>
      </c>
    </row>
    <row r="46" spans="5:15" x14ac:dyDescent="0.2">
      <c r="E46" s="36" t="s">
        <v>170</v>
      </c>
      <c r="F46" s="36">
        <v>3790</v>
      </c>
      <c r="G46" s="36" t="s">
        <v>196</v>
      </c>
      <c r="H46" s="60">
        <v>0</v>
      </c>
      <c r="I46" s="60">
        <v>0</v>
      </c>
      <c r="J46" s="60">
        <v>0</v>
      </c>
      <c r="K46" s="60">
        <v>3034.31</v>
      </c>
      <c r="L46" s="60">
        <v>3034.31</v>
      </c>
      <c r="M46" s="60">
        <v>3034.31</v>
      </c>
      <c r="N46" s="60">
        <v>3034.31</v>
      </c>
      <c r="O46" s="60">
        <v>-3034.31</v>
      </c>
    </row>
    <row r="47" spans="5:15" x14ac:dyDescent="0.2">
      <c r="E47" s="36" t="s">
        <v>170</v>
      </c>
      <c r="F47" s="36">
        <v>3810</v>
      </c>
      <c r="G47" s="36" t="s">
        <v>197</v>
      </c>
      <c r="H47" s="60">
        <v>800000</v>
      </c>
      <c r="I47" s="60">
        <v>0</v>
      </c>
      <c r="J47" s="60">
        <v>800000</v>
      </c>
      <c r="K47" s="60">
        <v>3277.7</v>
      </c>
      <c r="L47" s="60">
        <v>3277.7</v>
      </c>
      <c r="M47" s="60">
        <v>3277.7</v>
      </c>
      <c r="N47" s="60">
        <v>27985.7</v>
      </c>
      <c r="O47" s="60">
        <v>796722.3</v>
      </c>
    </row>
    <row r="48" spans="5:15" x14ac:dyDescent="0.2">
      <c r="E48" s="36" t="s">
        <v>170</v>
      </c>
      <c r="F48" s="36">
        <v>3920</v>
      </c>
      <c r="G48" s="36" t="s">
        <v>198</v>
      </c>
      <c r="H48" s="60">
        <v>11050.8</v>
      </c>
      <c r="I48" s="60">
        <v>0</v>
      </c>
      <c r="J48" s="60">
        <v>11050.8</v>
      </c>
      <c r="K48" s="60">
        <v>13725</v>
      </c>
      <c r="L48" s="60">
        <v>13725</v>
      </c>
      <c r="M48" s="60">
        <v>13725</v>
      </c>
      <c r="N48" s="60">
        <v>6745</v>
      </c>
      <c r="O48" s="60">
        <v>-2674.2</v>
      </c>
    </row>
    <row r="49" spans="1:15" x14ac:dyDescent="0.2">
      <c r="E49" s="36" t="s">
        <v>170</v>
      </c>
      <c r="F49" s="36">
        <v>3980</v>
      </c>
      <c r="G49" s="36" t="s">
        <v>199</v>
      </c>
      <c r="H49" s="60">
        <v>67625.5</v>
      </c>
      <c r="I49" s="60">
        <v>0</v>
      </c>
      <c r="J49" s="60">
        <v>67625.5</v>
      </c>
      <c r="K49" s="60">
        <v>57560.68</v>
      </c>
      <c r="L49" s="60">
        <v>57560.68</v>
      </c>
      <c r="M49" s="60">
        <v>57560.68</v>
      </c>
      <c r="N49" s="60">
        <v>57560.68</v>
      </c>
      <c r="O49" s="60">
        <v>10064.82</v>
      </c>
    </row>
    <row r="50" spans="1:15" x14ac:dyDescent="0.2">
      <c r="E50" s="36" t="s">
        <v>200</v>
      </c>
      <c r="F50" s="36">
        <v>4420</v>
      </c>
      <c r="G50" s="36" t="s">
        <v>201</v>
      </c>
      <c r="H50" s="60">
        <v>24000</v>
      </c>
      <c r="I50" s="60">
        <v>0</v>
      </c>
      <c r="J50" s="60">
        <v>24000</v>
      </c>
      <c r="K50" s="60">
        <v>11874.8</v>
      </c>
      <c r="L50" s="60">
        <v>11874.8</v>
      </c>
      <c r="M50" s="60">
        <v>11874.8</v>
      </c>
      <c r="N50" s="60">
        <v>11603.2</v>
      </c>
      <c r="O50" s="60">
        <v>12125.2</v>
      </c>
    </row>
    <row r="51" spans="1:15" x14ac:dyDescent="0.2">
      <c r="E51" s="36" t="s">
        <v>202</v>
      </c>
      <c r="F51" s="36">
        <v>5110</v>
      </c>
      <c r="G51" s="36" t="s">
        <v>203</v>
      </c>
      <c r="H51" s="60">
        <v>30000</v>
      </c>
      <c r="I51" s="60">
        <v>0</v>
      </c>
      <c r="J51" s="60">
        <v>30000</v>
      </c>
      <c r="K51" s="60">
        <v>5598</v>
      </c>
      <c r="L51" s="60">
        <v>5598</v>
      </c>
      <c r="M51" s="60">
        <v>5598</v>
      </c>
      <c r="N51" s="60">
        <v>5598</v>
      </c>
      <c r="O51" s="60">
        <v>24402</v>
      </c>
    </row>
    <row r="52" spans="1:15" x14ac:dyDescent="0.2">
      <c r="E52" s="36" t="s">
        <v>202</v>
      </c>
      <c r="F52" s="36">
        <v>5150</v>
      </c>
      <c r="G52" s="36" t="s">
        <v>204</v>
      </c>
      <c r="H52" s="60">
        <v>38000</v>
      </c>
      <c r="I52" s="60">
        <v>0</v>
      </c>
      <c r="J52" s="60">
        <v>38000</v>
      </c>
      <c r="K52" s="60">
        <v>34598.949999999997</v>
      </c>
      <c r="L52" s="60">
        <v>34598.949999999997</v>
      </c>
      <c r="M52" s="60">
        <v>34598.949999999997</v>
      </c>
      <c r="N52" s="60">
        <v>34598.949999999997</v>
      </c>
      <c r="O52" s="60">
        <v>3401.05</v>
      </c>
    </row>
    <row r="53" spans="1:15" x14ac:dyDescent="0.2">
      <c r="E53" s="36" t="s">
        <v>202</v>
      </c>
      <c r="F53" s="36">
        <v>5190</v>
      </c>
      <c r="G53" s="36" t="s">
        <v>205</v>
      </c>
      <c r="H53" s="60">
        <v>60000</v>
      </c>
      <c r="I53" s="60">
        <v>0</v>
      </c>
      <c r="J53" s="60">
        <v>60000</v>
      </c>
      <c r="K53" s="60">
        <v>0</v>
      </c>
      <c r="L53" s="60">
        <v>0</v>
      </c>
      <c r="M53" s="60">
        <v>0</v>
      </c>
      <c r="N53" s="60">
        <v>0</v>
      </c>
      <c r="O53" s="60">
        <v>60000</v>
      </c>
    </row>
    <row r="54" spans="1:15" x14ac:dyDescent="0.2">
      <c r="E54" s="36" t="s">
        <v>202</v>
      </c>
      <c r="F54" s="36">
        <v>5220</v>
      </c>
      <c r="G54" s="36" t="s">
        <v>206</v>
      </c>
      <c r="H54" s="60">
        <v>240000</v>
      </c>
      <c r="I54" s="60">
        <v>0</v>
      </c>
      <c r="J54" s="60">
        <v>240000</v>
      </c>
      <c r="K54" s="60">
        <v>0</v>
      </c>
      <c r="L54" s="60">
        <v>0</v>
      </c>
      <c r="M54" s="60">
        <v>0</v>
      </c>
      <c r="N54" s="60">
        <v>0</v>
      </c>
      <c r="O54" s="60">
        <v>240000</v>
      </c>
    </row>
    <row r="55" spans="1:15" x14ac:dyDescent="0.2">
      <c r="E55" s="36" t="s">
        <v>202</v>
      </c>
      <c r="F55" s="36">
        <v>5230</v>
      </c>
      <c r="G55" s="36" t="s">
        <v>207</v>
      </c>
      <c r="H55" s="60">
        <v>0</v>
      </c>
      <c r="I55" s="60">
        <v>0</v>
      </c>
      <c r="J55" s="60">
        <v>0</v>
      </c>
      <c r="K55" s="60">
        <v>0</v>
      </c>
      <c r="L55" s="60">
        <v>0</v>
      </c>
      <c r="M55" s="60">
        <v>0</v>
      </c>
      <c r="N55" s="60">
        <v>0</v>
      </c>
      <c r="O55" s="60">
        <v>0</v>
      </c>
    </row>
    <row r="56" spans="1:15" x14ac:dyDescent="0.2">
      <c r="E56" s="36" t="s">
        <v>202</v>
      </c>
      <c r="F56" s="36">
        <v>5290</v>
      </c>
      <c r="G56" s="36" t="s">
        <v>208</v>
      </c>
      <c r="H56" s="60">
        <v>600000</v>
      </c>
      <c r="I56" s="60">
        <v>0</v>
      </c>
      <c r="J56" s="60">
        <v>600000</v>
      </c>
      <c r="K56" s="60">
        <v>20000</v>
      </c>
      <c r="L56" s="60">
        <v>20000</v>
      </c>
      <c r="M56" s="60">
        <v>20000</v>
      </c>
      <c r="N56" s="60">
        <v>20000</v>
      </c>
      <c r="O56" s="60">
        <v>580000</v>
      </c>
    </row>
    <row r="57" spans="1:15" x14ac:dyDescent="0.2">
      <c r="E57" s="36" t="s">
        <v>202</v>
      </c>
      <c r="F57" s="36">
        <v>5410</v>
      </c>
      <c r="G57" s="36" t="s">
        <v>209</v>
      </c>
      <c r="H57" s="60">
        <v>400000</v>
      </c>
      <c r="I57" s="60">
        <v>0</v>
      </c>
      <c r="J57" s="60">
        <v>400000</v>
      </c>
      <c r="K57" s="60">
        <v>0</v>
      </c>
      <c r="L57" s="60">
        <v>0</v>
      </c>
      <c r="M57" s="60">
        <v>0</v>
      </c>
      <c r="N57" s="60">
        <v>0</v>
      </c>
      <c r="O57" s="60">
        <v>400000</v>
      </c>
    </row>
    <row r="58" spans="1:15" x14ac:dyDescent="0.2">
      <c r="E58" s="36" t="s">
        <v>202</v>
      </c>
      <c r="F58" s="36">
        <v>5490</v>
      </c>
      <c r="G58" s="36" t="s">
        <v>210</v>
      </c>
      <c r="H58" s="60">
        <v>160000</v>
      </c>
      <c r="I58" s="60">
        <v>0</v>
      </c>
      <c r="J58" s="60">
        <v>160000</v>
      </c>
      <c r="K58" s="60">
        <v>0</v>
      </c>
      <c r="L58" s="60">
        <v>0</v>
      </c>
      <c r="M58" s="60">
        <v>0</v>
      </c>
      <c r="N58" s="60">
        <v>0</v>
      </c>
      <c r="O58" s="60">
        <v>160000</v>
      </c>
    </row>
    <row r="59" spans="1:15" x14ac:dyDescent="0.2">
      <c r="E59" s="36" t="s">
        <v>202</v>
      </c>
      <c r="F59" s="36">
        <v>5650</v>
      </c>
      <c r="G59" s="36" t="s">
        <v>211</v>
      </c>
      <c r="H59" s="60">
        <v>50000</v>
      </c>
      <c r="I59" s="60">
        <v>0</v>
      </c>
      <c r="J59" s="60">
        <v>50000</v>
      </c>
      <c r="K59" s="60">
        <v>20880</v>
      </c>
      <c r="L59" s="60">
        <v>20880</v>
      </c>
      <c r="M59" s="60">
        <v>20880</v>
      </c>
      <c r="N59" s="60">
        <v>17400</v>
      </c>
      <c r="O59" s="60">
        <v>29120</v>
      </c>
    </row>
    <row r="60" spans="1:15" x14ac:dyDescent="0.2">
      <c r="E60" s="36" t="s">
        <v>212</v>
      </c>
      <c r="F60" s="36">
        <v>5910</v>
      </c>
      <c r="G60" s="36" t="s">
        <v>213</v>
      </c>
      <c r="H60" s="60">
        <v>60000</v>
      </c>
      <c r="I60" s="60">
        <v>0</v>
      </c>
      <c r="J60" s="60">
        <v>60000</v>
      </c>
      <c r="K60" s="60">
        <v>0</v>
      </c>
      <c r="L60" s="60">
        <v>0</v>
      </c>
      <c r="M60" s="60">
        <v>0</v>
      </c>
      <c r="N60" s="60">
        <v>0</v>
      </c>
      <c r="O60" s="60">
        <v>60000</v>
      </c>
    </row>
    <row r="61" spans="1:15" x14ac:dyDescent="0.2">
      <c r="A61" s="36" t="s">
        <v>214</v>
      </c>
      <c r="G61" s="36" t="s">
        <v>215</v>
      </c>
      <c r="H61" s="60">
        <v>32144027.059999999</v>
      </c>
      <c r="I61" s="60">
        <v>0</v>
      </c>
      <c r="J61" s="60">
        <v>32144027.059999999</v>
      </c>
      <c r="K61" s="60">
        <v>22125459.98</v>
      </c>
      <c r="L61" s="60">
        <v>22087716.809999999</v>
      </c>
      <c r="M61" s="60">
        <v>22087716.809999999</v>
      </c>
      <c r="N61" s="60">
        <v>22691374.350000001</v>
      </c>
      <c r="O61" s="60">
        <v>10018567.08</v>
      </c>
    </row>
    <row r="62" spans="1:15" x14ac:dyDescent="0.2">
      <c r="B62" s="73" t="s">
        <v>216</v>
      </c>
      <c r="G62" s="36" t="s">
        <v>152</v>
      </c>
      <c r="H62" s="60">
        <v>2666583.5299999998</v>
      </c>
      <c r="I62" s="60">
        <v>0</v>
      </c>
      <c r="J62" s="60">
        <v>2666583.5299999998</v>
      </c>
      <c r="K62" s="60">
        <v>2184747.0099999998</v>
      </c>
      <c r="L62" s="60">
        <v>2138488.86</v>
      </c>
      <c r="M62" s="60">
        <v>2138488.86</v>
      </c>
      <c r="N62" s="60">
        <v>2154865.7400000002</v>
      </c>
      <c r="O62" s="60">
        <v>481836.52</v>
      </c>
    </row>
    <row r="63" spans="1:15" x14ac:dyDescent="0.2">
      <c r="C63" s="36">
        <v>4</v>
      </c>
      <c r="G63" s="36" t="s">
        <v>153</v>
      </c>
      <c r="H63" s="60">
        <v>2666583.5299999998</v>
      </c>
      <c r="I63" s="60">
        <v>0</v>
      </c>
      <c r="J63" s="60">
        <v>2666583.5299999998</v>
      </c>
      <c r="K63" s="60">
        <v>2184747.0099999998</v>
      </c>
      <c r="L63" s="60">
        <v>2138488.86</v>
      </c>
      <c r="M63" s="60">
        <v>2138488.86</v>
      </c>
      <c r="N63" s="60">
        <v>2154865.7400000002</v>
      </c>
      <c r="O63" s="60">
        <v>481836.52</v>
      </c>
    </row>
    <row r="64" spans="1:15" x14ac:dyDescent="0.2">
      <c r="D64" s="36" t="s">
        <v>217</v>
      </c>
      <c r="G64" s="36" t="s">
        <v>218</v>
      </c>
      <c r="H64" s="60">
        <v>2666583.5299999998</v>
      </c>
      <c r="I64" s="60">
        <v>0</v>
      </c>
      <c r="J64" s="60">
        <v>2666583.5299999998</v>
      </c>
      <c r="K64" s="60">
        <v>2184747.0099999998</v>
      </c>
      <c r="L64" s="60">
        <v>2138488.86</v>
      </c>
      <c r="M64" s="60">
        <v>2138488.86</v>
      </c>
      <c r="N64" s="60">
        <v>2154865.7400000002</v>
      </c>
      <c r="O64" s="60">
        <v>481836.52</v>
      </c>
    </row>
    <row r="65" spans="5:15" x14ac:dyDescent="0.2">
      <c r="E65" s="36" t="s">
        <v>156</v>
      </c>
      <c r="F65" s="36">
        <v>1130</v>
      </c>
      <c r="G65" s="36" t="s">
        <v>157</v>
      </c>
      <c r="H65" s="60">
        <v>1043764</v>
      </c>
      <c r="I65" s="60">
        <v>0</v>
      </c>
      <c r="J65" s="60">
        <v>1043764</v>
      </c>
      <c r="K65" s="60">
        <v>1048013.69</v>
      </c>
      <c r="L65" s="60">
        <v>996327.39</v>
      </c>
      <c r="M65" s="60">
        <v>996327.39</v>
      </c>
      <c r="N65" s="60">
        <v>996327.39</v>
      </c>
      <c r="O65" s="60">
        <v>-4249.6899999999996</v>
      </c>
    </row>
    <row r="66" spans="5:15" x14ac:dyDescent="0.2">
      <c r="E66" s="36" t="s">
        <v>156</v>
      </c>
      <c r="F66" s="36">
        <v>1210</v>
      </c>
      <c r="G66" s="36" t="s">
        <v>158</v>
      </c>
      <c r="H66" s="60">
        <v>0</v>
      </c>
      <c r="I66" s="60">
        <v>0</v>
      </c>
      <c r="J66" s="60">
        <v>0</v>
      </c>
      <c r="K66" s="60">
        <v>0</v>
      </c>
      <c r="L66" s="60">
        <v>11904</v>
      </c>
      <c r="M66" s="60">
        <v>11904</v>
      </c>
      <c r="N66" s="60">
        <v>11904</v>
      </c>
      <c r="O66" s="60">
        <v>0</v>
      </c>
    </row>
    <row r="67" spans="5:15" x14ac:dyDescent="0.2">
      <c r="E67" s="36" t="s">
        <v>156</v>
      </c>
      <c r="F67" s="36">
        <v>1220</v>
      </c>
      <c r="G67" s="36" t="s">
        <v>219</v>
      </c>
      <c r="H67" s="60">
        <v>106600</v>
      </c>
      <c r="I67" s="60">
        <v>0</v>
      </c>
      <c r="J67" s="60">
        <v>106600</v>
      </c>
      <c r="K67" s="60">
        <v>0</v>
      </c>
      <c r="L67" s="60">
        <v>0</v>
      </c>
      <c r="M67" s="60">
        <v>0</v>
      </c>
      <c r="N67" s="60">
        <v>0</v>
      </c>
      <c r="O67" s="60">
        <v>106600</v>
      </c>
    </row>
    <row r="68" spans="5:15" x14ac:dyDescent="0.2">
      <c r="E68" s="36" t="s">
        <v>156</v>
      </c>
      <c r="F68" s="36">
        <v>1320</v>
      </c>
      <c r="G68" s="36" t="s">
        <v>160</v>
      </c>
      <c r="H68" s="60">
        <v>218178</v>
      </c>
      <c r="I68" s="60">
        <v>0</v>
      </c>
      <c r="J68" s="60">
        <v>218178</v>
      </c>
      <c r="K68" s="60">
        <v>226528.11</v>
      </c>
      <c r="L68" s="60">
        <v>195136.18</v>
      </c>
      <c r="M68" s="60">
        <v>195136.18</v>
      </c>
      <c r="N68" s="60">
        <v>195136.18</v>
      </c>
      <c r="O68" s="60">
        <v>-8350.11</v>
      </c>
    </row>
    <row r="69" spans="5:15" x14ac:dyDescent="0.2">
      <c r="E69" s="36" t="s">
        <v>156</v>
      </c>
      <c r="F69" s="36">
        <v>1330</v>
      </c>
      <c r="G69" s="36" t="s">
        <v>161</v>
      </c>
      <c r="H69" s="60">
        <v>12881</v>
      </c>
      <c r="I69" s="60">
        <v>0</v>
      </c>
      <c r="J69" s="60">
        <v>12881</v>
      </c>
      <c r="K69" s="60">
        <v>12881</v>
      </c>
      <c r="L69" s="60">
        <v>8203.68</v>
      </c>
      <c r="M69" s="60">
        <v>8203.68</v>
      </c>
      <c r="N69" s="60">
        <v>8203.68</v>
      </c>
      <c r="O69" s="60">
        <v>0</v>
      </c>
    </row>
    <row r="70" spans="5:15" x14ac:dyDescent="0.2">
      <c r="E70" s="36" t="s">
        <v>156</v>
      </c>
      <c r="F70" s="36">
        <v>1340</v>
      </c>
      <c r="G70" s="36" t="s">
        <v>162</v>
      </c>
      <c r="H70" s="60">
        <v>72450</v>
      </c>
      <c r="I70" s="60">
        <v>0</v>
      </c>
      <c r="J70" s="60">
        <v>72450</v>
      </c>
      <c r="K70" s="60">
        <v>72450</v>
      </c>
      <c r="L70" s="60">
        <v>113134.9</v>
      </c>
      <c r="M70" s="60">
        <v>113134.9</v>
      </c>
      <c r="N70" s="60">
        <v>113134.9</v>
      </c>
      <c r="O70" s="60">
        <v>0</v>
      </c>
    </row>
    <row r="71" spans="5:15" x14ac:dyDescent="0.2">
      <c r="E71" s="36" t="s">
        <v>164</v>
      </c>
      <c r="F71" s="36">
        <v>1410</v>
      </c>
      <c r="G71" s="36" t="s">
        <v>165</v>
      </c>
      <c r="H71" s="60">
        <v>205000</v>
      </c>
      <c r="I71" s="60">
        <v>0</v>
      </c>
      <c r="J71" s="60">
        <v>205000</v>
      </c>
      <c r="K71" s="60">
        <v>201849.60000000001</v>
      </c>
      <c r="L71" s="60">
        <v>201849.60000000001</v>
      </c>
      <c r="M71" s="60">
        <v>201849.60000000001</v>
      </c>
      <c r="N71" s="60">
        <v>201849.60000000001</v>
      </c>
      <c r="O71" s="60">
        <v>3150.4</v>
      </c>
    </row>
    <row r="72" spans="5:15" x14ac:dyDescent="0.2">
      <c r="E72" s="36" t="s">
        <v>164</v>
      </c>
      <c r="F72" s="36">
        <v>1420</v>
      </c>
      <c r="G72" s="36" t="s">
        <v>166</v>
      </c>
      <c r="H72" s="60">
        <v>65000</v>
      </c>
      <c r="I72" s="60">
        <v>0</v>
      </c>
      <c r="J72" s="60">
        <v>65000</v>
      </c>
      <c r="K72" s="60">
        <v>99891.9</v>
      </c>
      <c r="L72" s="60">
        <v>99891.9</v>
      </c>
      <c r="M72" s="60">
        <v>99891.9</v>
      </c>
      <c r="N72" s="60">
        <v>99891.9</v>
      </c>
      <c r="O72" s="60">
        <v>-34891.9</v>
      </c>
    </row>
    <row r="73" spans="5:15" x14ac:dyDescent="0.2">
      <c r="E73" s="36" t="s">
        <v>156</v>
      </c>
      <c r="F73" s="36">
        <v>1510</v>
      </c>
      <c r="G73" s="36" t="s">
        <v>167</v>
      </c>
      <c r="H73" s="60">
        <v>36000</v>
      </c>
      <c r="I73" s="60">
        <v>0</v>
      </c>
      <c r="J73" s="60">
        <v>36000</v>
      </c>
      <c r="K73" s="60">
        <v>22260.81</v>
      </c>
      <c r="L73" s="60">
        <v>22260.81</v>
      </c>
      <c r="M73" s="60">
        <v>22260.81</v>
      </c>
      <c r="N73" s="60">
        <v>22260.81</v>
      </c>
      <c r="O73" s="60">
        <v>13739.19</v>
      </c>
    </row>
    <row r="74" spans="5:15" x14ac:dyDescent="0.2">
      <c r="E74" s="36" t="s">
        <v>156</v>
      </c>
      <c r="F74" s="36">
        <v>1520</v>
      </c>
      <c r="G74" s="36" t="s">
        <v>168</v>
      </c>
      <c r="H74" s="60">
        <v>0</v>
      </c>
      <c r="I74" s="60">
        <v>0</v>
      </c>
      <c r="J74" s="60">
        <v>0</v>
      </c>
      <c r="K74" s="60">
        <v>14670</v>
      </c>
      <c r="L74" s="60">
        <v>14670</v>
      </c>
      <c r="M74" s="60">
        <v>14670</v>
      </c>
      <c r="N74" s="60">
        <v>14670</v>
      </c>
      <c r="O74" s="60">
        <v>-14670</v>
      </c>
    </row>
    <row r="75" spans="5:15" x14ac:dyDescent="0.2">
      <c r="E75" s="36" t="s">
        <v>156</v>
      </c>
      <c r="F75" s="36">
        <v>1710</v>
      </c>
      <c r="G75" s="36" t="s">
        <v>169</v>
      </c>
      <c r="H75" s="60">
        <v>226144</v>
      </c>
      <c r="I75" s="60">
        <v>0</v>
      </c>
      <c r="J75" s="60">
        <v>226144</v>
      </c>
      <c r="K75" s="60">
        <v>226144</v>
      </c>
      <c r="L75" s="60">
        <v>206236.5</v>
      </c>
      <c r="M75" s="60">
        <v>206236.5</v>
      </c>
      <c r="N75" s="60">
        <v>206236.5</v>
      </c>
      <c r="O75" s="60">
        <v>0</v>
      </c>
    </row>
    <row r="76" spans="5:15" x14ac:dyDescent="0.2">
      <c r="E76" s="36" t="s">
        <v>170</v>
      </c>
      <c r="F76" s="36">
        <v>2110</v>
      </c>
      <c r="G76" s="36" t="s">
        <v>171</v>
      </c>
      <c r="H76" s="60">
        <v>249716.86</v>
      </c>
      <c r="I76" s="60">
        <v>0</v>
      </c>
      <c r="J76" s="60">
        <v>249716.86</v>
      </c>
      <c r="K76" s="60">
        <v>61509</v>
      </c>
      <c r="L76" s="60">
        <v>70325</v>
      </c>
      <c r="M76" s="60">
        <v>70325</v>
      </c>
      <c r="N76" s="60">
        <v>86701.88</v>
      </c>
      <c r="O76" s="60">
        <v>188207.86</v>
      </c>
    </row>
    <row r="77" spans="5:15" x14ac:dyDescent="0.2">
      <c r="E77" s="36" t="s">
        <v>170</v>
      </c>
      <c r="F77" s="36">
        <v>2710</v>
      </c>
      <c r="G77" s="36" t="s">
        <v>174</v>
      </c>
      <c r="H77" s="60">
        <v>159585.31</v>
      </c>
      <c r="I77" s="60">
        <v>0</v>
      </c>
      <c r="J77" s="60">
        <v>159585.31</v>
      </c>
      <c r="K77" s="60">
        <v>0</v>
      </c>
      <c r="L77" s="60">
        <v>0</v>
      </c>
      <c r="M77" s="60">
        <v>0</v>
      </c>
      <c r="N77" s="60">
        <v>0</v>
      </c>
      <c r="O77" s="60">
        <v>159585.31</v>
      </c>
    </row>
    <row r="78" spans="5:15" x14ac:dyDescent="0.2">
      <c r="E78" s="36" t="s">
        <v>170</v>
      </c>
      <c r="F78" s="36">
        <v>3340</v>
      </c>
      <c r="G78" s="36" t="s">
        <v>182</v>
      </c>
      <c r="H78" s="60">
        <v>20000</v>
      </c>
      <c r="I78" s="60">
        <v>0</v>
      </c>
      <c r="J78" s="60">
        <v>20000</v>
      </c>
      <c r="K78" s="60">
        <v>0</v>
      </c>
      <c r="L78" s="60">
        <v>0</v>
      </c>
      <c r="M78" s="60">
        <v>0</v>
      </c>
      <c r="N78" s="60">
        <v>0</v>
      </c>
      <c r="O78" s="60">
        <v>20000</v>
      </c>
    </row>
    <row r="79" spans="5:15" x14ac:dyDescent="0.2">
      <c r="E79" s="36" t="s">
        <v>170</v>
      </c>
      <c r="F79" s="36">
        <v>3530</v>
      </c>
      <c r="G79" s="36" t="s">
        <v>187</v>
      </c>
      <c r="H79" s="60">
        <v>12295.92</v>
      </c>
      <c r="I79" s="60">
        <v>0</v>
      </c>
      <c r="J79" s="60">
        <v>12295.92</v>
      </c>
      <c r="K79" s="60">
        <v>0</v>
      </c>
      <c r="L79" s="60">
        <v>0</v>
      </c>
      <c r="M79" s="60">
        <v>0</v>
      </c>
      <c r="N79" s="60">
        <v>0</v>
      </c>
      <c r="O79" s="60">
        <v>12295.92</v>
      </c>
    </row>
    <row r="80" spans="5:15" x14ac:dyDescent="0.2">
      <c r="E80" s="36" t="s">
        <v>170</v>
      </c>
      <c r="F80" s="36">
        <v>3960</v>
      </c>
      <c r="G80" s="36" t="s">
        <v>220</v>
      </c>
      <c r="H80" s="60">
        <v>193.2</v>
      </c>
      <c r="I80" s="60">
        <v>0</v>
      </c>
      <c r="J80" s="60">
        <v>193.2</v>
      </c>
      <c r="K80" s="60">
        <v>0</v>
      </c>
      <c r="L80" s="60">
        <v>0</v>
      </c>
      <c r="M80" s="60">
        <v>0</v>
      </c>
      <c r="N80" s="60">
        <v>0</v>
      </c>
      <c r="O80" s="60">
        <v>193.2</v>
      </c>
    </row>
    <row r="81" spans="2:15" x14ac:dyDescent="0.2">
      <c r="E81" s="36" t="s">
        <v>170</v>
      </c>
      <c r="F81" s="36">
        <v>3980</v>
      </c>
      <c r="G81" s="36" t="s">
        <v>199</v>
      </c>
      <c r="H81" s="60">
        <v>38775.24</v>
      </c>
      <c r="I81" s="60">
        <v>0</v>
      </c>
      <c r="J81" s="60">
        <v>38775.24</v>
      </c>
      <c r="K81" s="60">
        <v>26066.89</v>
      </c>
      <c r="L81" s="60">
        <v>26066.89</v>
      </c>
      <c r="M81" s="60">
        <v>26066.89</v>
      </c>
      <c r="N81" s="60">
        <v>26066.89</v>
      </c>
      <c r="O81" s="60">
        <v>12708.35</v>
      </c>
    </row>
    <row r="82" spans="2:15" x14ac:dyDescent="0.2">
      <c r="E82" s="36" t="s">
        <v>202</v>
      </c>
      <c r="F82" s="36">
        <v>5150</v>
      </c>
      <c r="G82" s="36" t="s">
        <v>204</v>
      </c>
      <c r="H82" s="60">
        <v>200000</v>
      </c>
      <c r="I82" s="60">
        <v>0</v>
      </c>
      <c r="J82" s="60">
        <v>200000</v>
      </c>
      <c r="K82" s="60">
        <v>172482.01</v>
      </c>
      <c r="L82" s="60">
        <v>172482.01</v>
      </c>
      <c r="M82" s="60">
        <v>172482.01</v>
      </c>
      <c r="N82" s="60">
        <v>172482.01</v>
      </c>
      <c r="O82" s="60">
        <v>27517.99</v>
      </c>
    </row>
    <row r="83" spans="2:15" x14ac:dyDescent="0.2">
      <c r="B83" s="73" t="s">
        <v>221</v>
      </c>
      <c r="G83" s="36" t="s">
        <v>152</v>
      </c>
      <c r="H83" s="60">
        <v>12058684.33</v>
      </c>
      <c r="I83" s="60">
        <v>0</v>
      </c>
      <c r="J83" s="60">
        <v>12058684.33</v>
      </c>
      <c r="K83" s="60">
        <v>7850937.4900000002</v>
      </c>
      <c r="L83" s="60">
        <v>7943313.0999999996</v>
      </c>
      <c r="M83" s="60">
        <v>7943313.0999999996</v>
      </c>
      <c r="N83" s="60">
        <v>7930619.4800000004</v>
      </c>
      <c r="O83" s="60">
        <v>4207746.84</v>
      </c>
    </row>
    <row r="84" spans="2:15" x14ac:dyDescent="0.2">
      <c r="C84" s="36">
        <v>4</v>
      </c>
      <c r="G84" s="36" t="s">
        <v>153</v>
      </c>
      <c r="H84" s="60">
        <v>12058684.33</v>
      </c>
      <c r="I84" s="60">
        <v>0</v>
      </c>
      <c r="J84" s="60">
        <v>12058684.33</v>
      </c>
      <c r="K84" s="60">
        <v>7850937.4900000002</v>
      </c>
      <c r="L84" s="60">
        <v>7943313.0999999996</v>
      </c>
      <c r="M84" s="60">
        <v>7943313.0999999996</v>
      </c>
      <c r="N84" s="60">
        <v>7930619.4800000004</v>
      </c>
      <c r="O84" s="60">
        <v>4207746.84</v>
      </c>
    </row>
    <row r="85" spans="2:15" x14ac:dyDescent="0.2">
      <c r="D85" s="36" t="s">
        <v>222</v>
      </c>
      <c r="G85" s="36" t="s">
        <v>223</v>
      </c>
      <c r="H85" s="60">
        <v>12058684.33</v>
      </c>
      <c r="I85" s="60">
        <v>0</v>
      </c>
      <c r="J85" s="60">
        <v>12058684.33</v>
      </c>
      <c r="K85" s="60">
        <v>7850937.4900000002</v>
      </c>
      <c r="L85" s="60">
        <v>7943313.0999999996</v>
      </c>
      <c r="M85" s="60">
        <v>7943313.0999999996</v>
      </c>
      <c r="N85" s="60">
        <v>7930619.4800000004</v>
      </c>
      <c r="O85" s="60">
        <v>4207746.84</v>
      </c>
    </row>
    <row r="86" spans="2:15" x14ac:dyDescent="0.2">
      <c r="E86" s="36" t="s">
        <v>156</v>
      </c>
      <c r="F86" s="36">
        <v>1130</v>
      </c>
      <c r="G86" s="36" t="s">
        <v>157</v>
      </c>
      <c r="H86" s="60">
        <v>3195154</v>
      </c>
      <c r="I86" s="60">
        <v>0</v>
      </c>
      <c r="J86" s="60">
        <v>3195154</v>
      </c>
      <c r="K86" s="60">
        <v>3209150.15</v>
      </c>
      <c r="L86" s="60">
        <v>3005371.06</v>
      </c>
      <c r="M86" s="60">
        <v>3005371.06</v>
      </c>
      <c r="N86" s="60">
        <v>3004971.06</v>
      </c>
      <c r="O86" s="60">
        <v>-13996.15</v>
      </c>
    </row>
    <row r="87" spans="2:15" x14ac:dyDescent="0.2">
      <c r="E87" s="36" t="s">
        <v>156</v>
      </c>
      <c r="F87" s="36">
        <v>1210</v>
      </c>
      <c r="G87" s="36" t="s">
        <v>158</v>
      </c>
      <c r="H87" s="60">
        <v>0</v>
      </c>
      <c r="I87" s="60">
        <v>0</v>
      </c>
      <c r="J87" s="60">
        <v>0</v>
      </c>
      <c r="K87" s="60">
        <v>0</v>
      </c>
      <c r="L87" s="60">
        <v>42671.45</v>
      </c>
      <c r="M87" s="60">
        <v>42671.45</v>
      </c>
      <c r="N87" s="60">
        <v>42671.45</v>
      </c>
      <c r="O87" s="60">
        <v>0</v>
      </c>
    </row>
    <row r="88" spans="2:15" x14ac:dyDescent="0.2">
      <c r="E88" s="36" t="s">
        <v>156</v>
      </c>
      <c r="F88" s="36">
        <v>1220</v>
      </c>
      <c r="G88" s="36" t="s">
        <v>219</v>
      </c>
      <c r="H88" s="60">
        <v>303510</v>
      </c>
      <c r="I88" s="60">
        <v>0</v>
      </c>
      <c r="J88" s="60">
        <v>303510</v>
      </c>
      <c r="K88" s="60">
        <v>6662</v>
      </c>
      <c r="L88" s="60">
        <v>6662</v>
      </c>
      <c r="M88" s="60">
        <v>6662</v>
      </c>
      <c r="N88" s="60">
        <v>6662</v>
      </c>
      <c r="O88" s="60">
        <v>296848</v>
      </c>
    </row>
    <row r="89" spans="2:15" x14ac:dyDescent="0.2">
      <c r="E89" s="36" t="s">
        <v>156</v>
      </c>
      <c r="F89" s="36">
        <v>1310</v>
      </c>
      <c r="G89" s="36" t="s">
        <v>159</v>
      </c>
      <c r="H89" s="60">
        <v>42941.599999999999</v>
      </c>
      <c r="I89" s="60">
        <v>0</v>
      </c>
      <c r="J89" s="60">
        <v>42941.599999999999</v>
      </c>
      <c r="K89" s="60">
        <v>43698.16</v>
      </c>
      <c r="L89" s="60">
        <v>43698.16</v>
      </c>
      <c r="M89" s="60">
        <v>43698.16</v>
      </c>
      <c r="N89" s="60">
        <v>43698.16</v>
      </c>
      <c r="O89" s="60">
        <v>-756.56</v>
      </c>
    </row>
    <row r="90" spans="2:15" x14ac:dyDescent="0.2">
      <c r="E90" s="36" t="s">
        <v>156</v>
      </c>
      <c r="F90" s="36">
        <v>1320</v>
      </c>
      <c r="G90" s="36" t="s">
        <v>160</v>
      </c>
      <c r="H90" s="60">
        <v>380477</v>
      </c>
      <c r="I90" s="60">
        <v>0</v>
      </c>
      <c r="J90" s="60">
        <v>380477</v>
      </c>
      <c r="K90" s="60">
        <v>407182.36</v>
      </c>
      <c r="L90" s="60">
        <v>573744.48</v>
      </c>
      <c r="M90" s="60">
        <v>573744.48</v>
      </c>
      <c r="N90" s="60">
        <v>573744.48</v>
      </c>
      <c r="O90" s="60">
        <v>-26705.360000000001</v>
      </c>
    </row>
    <row r="91" spans="2:15" x14ac:dyDescent="0.2">
      <c r="E91" s="36" t="s">
        <v>156</v>
      </c>
      <c r="F91" s="36">
        <v>1330</v>
      </c>
      <c r="G91" s="36" t="s">
        <v>161</v>
      </c>
      <c r="H91" s="60">
        <v>49350</v>
      </c>
      <c r="I91" s="60">
        <v>0</v>
      </c>
      <c r="J91" s="60">
        <v>49350</v>
      </c>
      <c r="K91" s="60">
        <v>49350</v>
      </c>
      <c r="L91" s="60">
        <v>48606.86</v>
      </c>
      <c r="M91" s="60">
        <v>48606.86</v>
      </c>
      <c r="N91" s="60">
        <v>48606.86</v>
      </c>
      <c r="O91" s="60">
        <v>0</v>
      </c>
    </row>
    <row r="92" spans="2:15" x14ac:dyDescent="0.2">
      <c r="E92" s="36" t="s">
        <v>156</v>
      </c>
      <c r="F92" s="36">
        <v>1340</v>
      </c>
      <c r="G92" s="36" t="s">
        <v>162</v>
      </c>
      <c r="H92" s="60">
        <v>203700</v>
      </c>
      <c r="I92" s="60">
        <v>0</v>
      </c>
      <c r="J92" s="60">
        <v>203700</v>
      </c>
      <c r="K92" s="60">
        <v>203700</v>
      </c>
      <c r="L92" s="60">
        <v>303953.49</v>
      </c>
      <c r="M92" s="60">
        <v>303953.49</v>
      </c>
      <c r="N92" s="60">
        <v>303953.49</v>
      </c>
      <c r="O92" s="60">
        <v>0</v>
      </c>
    </row>
    <row r="93" spans="2:15" x14ac:dyDescent="0.2">
      <c r="E93" s="36" t="s">
        <v>156</v>
      </c>
      <c r="F93" s="36">
        <v>1370</v>
      </c>
      <c r="G93" s="36" t="s">
        <v>163</v>
      </c>
      <c r="H93" s="60">
        <v>0</v>
      </c>
      <c r="I93" s="60">
        <v>0</v>
      </c>
      <c r="J93" s="60">
        <v>0</v>
      </c>
      <c r="K93" s="60">
        <v>14249.4</v>
      </c>
      <c r="L93" s="60">
        <v>14249.4</v>
      </c>
      <c r="M93" s="60">
        <v>14249.4</v>
      </c>
      <c r="N93" s="60">
        <v>14249.4</v>
      </c>
      <c r="O93" s="60">
        <v>-14249.4</v>
      </c>
    </row>
    <row r="94" spans="2:15" x14ac:dyDescent="0.2">
      <c r="E94" s="36" t="s">
        <v>164</v>
      </c>
      <c r="F94" s="36">
        <v>1410</v>
      </c>
      <c r="G94" s="36" t="s">
        <v>165</v>
      </c>
      <c r="H94" s="60">
        <v>350000</v>
      </c>
      <c r="I94" s="60">
        <v>0</v>
      </c>
      <c r="J94" s="60">
        <v>350000</v>
      </c>
      <c r="K94" s="60">
        <v>440763.98</v>
      </c>
      <c r="L94" s="60">
        <v>440763.98</v>
      </c>
      <c r="M94" s="60">
        <v>440763.98</v>
      </c>
      <c r="N94" s="60">
        <v>440763.98</v>
      </c>
      <c r="O94" s="60">
        <v>-90763.98</v>
      </c>
    </row>
    <row r="95" spans="2:15" x14ac:dyDescent="0.2">
      <c r="E95" s="36" t="s">
        <v>164</v>
      </c>
      <c r="F95" s="36">
        <v>1420</v>
      </c>
      <c r="G95" s="36" t="s">
        <v>166</v>
      </c>
      <c r="H95" s="60">
        <v>200000</v>
      </c>
      <c r="I95" s="60">
        <v>0</v>
      </c>
      <c r="J95" s="60">
        <v>200000</v>
      </c>
      <c r="K95" s="60">
        <v>241660.03</v>
      </c>
      <c r="L95" s="60">
        <v>241660.03</v>
      </c>
      <c r="M95" s="60">
        <v>241660.03</v>
      </c>
      <c r="N95" s="60">
        <v>241660.03</v>
      </c>
      <c r="O95" s="60">
        <v>-41660.03</v>
      </c>
    </row>
    <row r="96" spans="2:15" x14ac:dyDescent="0.2">
      <c r="E96" s="36" t="s">
        <v>156</v>
      </c>
      <c r="F96" s="36">
        <v>1510</v>
      </c>
      <c r="G96" s="36" t="s">
        <v>167</v>
      </c>
      <c r="H96" s="60">
        <v>97000</v>
      </c>
      <c r="I96" s="60">
        <v>0</v>
      </c>
      <c r="J96" s="60">
        <v>97000</v>
      </c>
      <c r="K96" s="60">
        <v>89001</v>
      </c>
      <c r="L96" s="60">
        <v>89001</v>
      </c>
      <c r="M96" s="60">
        <v>89001</v>
      </c>
      <c r="N96" s="60">
        <v>89001</v>
      </c>
      <c r="O96" s="60">
        <v>7999</v>
      </c>
    </row>
    <row r="97" spans="5:15" x14ac:dyDescent="0.2">
      <c r="E97" s="36" t="s">
        <v>156</v>
      </c>
      <c r="F97" s="36">
        <v>1710</v>
      </c>
      <c r="G97" s="36" t="s">
        <v>169</v>
      </c>
      <c r="H97" s="60">
        <v>745541</v>
      </c>
      <c r="I97" s="60">
        <v>0</v>
      </c>
      <c r="J97" s="60">
        <v>745541</v>
      </c>
      <c r="K97" s="60">
        <v>745541</v>
      </c>
      <c r="L97" s="60">
        <v>694744.43</v>
      </c>
      <c r="M97" s="60">
        <v>694744.43</v>
      </c>
      <c r="N97" s="60">
        <v>694744.43</v>
      </c>
      <c r="O97" s="60">
        <v>0</v>
      </c>
    </row>
    <row r="98" spans="5:15" x14ac:dyDescent="0.2">
      <c r="E98" s="36" t="s">
        <v>170</v>
      </c>
      <c r="F98" s="36">
        <v>2160</v>
      </c>
      <c r="G98" s="36" t="s">
        <v>172</v>
      </c>
      <c r="H98" s="60">
        <v>240000</v>
      </c>
      <c r="I98" s="60">
        <v>0</v>
      </c>
      <c r="J98" s="60">
        <v>240000</v>
      </c>
      <c r="K98" s="60">
        <v>249511.15</v>
      </c>
      <c r="L98" s="60">
        <v>249511.15</v>
      </c>
      <c r="M98" s="60">
        <v>249511.15</v>
      </c>
      <c r="N98" s="60">
        <v>250137.55</v>
      </c>
      <c r="O98" s="60">
        <v>-9511.15</v>
      </c>
    </row>
    <row r="99" spans="5:15" x14ac:dyDescent="0.2">
      <c r="E99" s="36" t="s">
        <v>170</v>
      </c>
      <c r="F99" s="36">
        <v>2610</v>
      </c>
      <c r="G99" s="36" t="s">
        <v>84</v>
      </c>
      <c r="H99" s="60">
        <v>274500</v>
      </c>
      <c r="I99" s="60">
        <v>0</v>
      </c>
      <c r="J99" s="60">
        <v>274500</v>
      </c>
      <c r="K99" s="60">
        <v>785633.99</v>
      </c>
      <c r="L99" s="60">
        <v>797230.59</v>
      </c>
      <c r="M99" s="60">
        <v>797230.59</v>
      </c>
      <c r="N99" s="60">
        <v>796830.93</v>
      </c>
      <c r="O99" s="60">
        <v>-511133.99</v>
      </c>
    </row>
    <row r="100" spans="5:15" x14ac:dyDescent="0.2">
      <c r="E100" s="36" t="s">
        <v>170</v>
      </c>
      <c r="F100" s="36">
        <v>2710</v>
      </c>
      <c r="G100" s="36" t="s">
        <v>174</v>
      </c>
      <c r="H100" s="60">
        <v>85289.600000000006</v>
      </c>
      <c r="I100" s="60">
        <v>0</v>
      </c>
      <c r="J100" s="60">
        <v>85289.600000000006</v>
      </c>
      <c r="K100" s="60">
        <v>0</v>
      </c>
      <c r="L100" s="60">
        <v>0</v>
      </c>
      <c r="M100" s="60">
        <v>0</v>
      </c>
      <c r="N100" s="60">
        <v>0</v>
      </c>
      <c r="O100" s="60">
        <v>85289.600000000006</v>
      </c>
    </row>
    <row r="101" spans="5:15" x14ac:dyDescent="0.2">
      <c r="E101" s="36" t="s">
        <v>170</v>
      </c>
      <c r="F101" s="36">
        <v>2910</v>
      </c>
      <c r="G101" s="36" t="s">
        <v>224</v>
      </c>
      <c r="H101" s="60">
        <v>500000</v>
      </c>
      <c r="I101" s="60">
        <v>0</v>
      </c>
      <c r="J101" s="60">
        <v>500000</v>
      </c>
      <c r="K101" s="60">
        <v>91756.75</v>
      </c>
      <c r="L101" s="60">
        <v>91927.07</v>
      </c>
      <c r="M101" s="60">
        <v>91927.07</v>
      </c>
      <c r="N101" s="60">
        <v>104486.94</v>
      </c>
      <c r="O101" s="60">
        <v>408243.25</v>
      </c>
    </row>
    <row r="102" spans="5:15" x14ac:dyDescent="0.2">
      <c r="E102" s="36" t="s">
        <v>170</v>
      </c>
      <c r="F102" s="36">
        <v>3110</v>
      </c>
      <c r="G102" s="36" t="s">
        <v>175</v>
      </c>
      <c r="H102" s="60">
        <v>264000</v>
      </c>
      <c r="I102" s="60">
        <v>0</v>
      </c>
      <c r="J102" s="60">
        <v>264000</v>
      </c>
      <c r="K102" s="60">
        <v>477817</v>
      </c>
      <c r="L102" s="60">
        <v>477817</v>
      </c>
      <c r="M102" s="60">
        <v>477817</v>
      </c>
      <c r="N102" s="60">
        <v>477817</v>
      </c>
      <c r="O102" s="60">
        <v>-213817</v>
      </c>
    </row>
    <row r="103" spans="5:15" x14ac:dyDescent="0.2">
      <c r="E103" s="36" t="s">
        <v>170</v>
      </c>
      <c r="F103" s="36">
        <v>3340</v>
      </c>
      <c r="G103" s="36" t="s">
        <v>182</v>
      </c>
      <c r="H103" s="60">
        <v>20000</v>
      </c>
      <c r="I103" s="60">
        <v>0</v>
      </c>
      <c r="J103" s="60">
        <v>20000</v>
      </c>
      <c r="K103" s="60">
        <v>0</v>
      </c>
      <c r="L103" s="60">
        <v>0</v>
      </c>
      <c r="M103" s="60">
        <v>0</v>
      </c>
      <c r="N103" s="60">
        <v>0</v>
      </c>
      <c r="O103" s="60">
        <v>20000</v>
      </c>
    </row>
    <row r="104" spans="5:15" x14ac:dyDescent="0.2">
      <c r="E104" s="36" t="s">
        <v>170</v>
      </c>
      <c r="F104" s="36">
        <v>3510</v>
      </c>
      <c r="G104" s="36" t="s">
        <v>186</v>
      </c>
      <c r="H104" s="60">
        <v>1178679.18</v>
      </c>
      <c r="I104" s="60">
        <v>0</v>
      </c>
      <c r="J104" s="60">
        <v>1178679.18</v>
      </c>
      <c r="K104" s="60">
        <v>511089.67</v>
      </c>
      <c r="L104" s="60">
        <v>522131.86</v>
      </c>
      <c r="M104" s="60">
        <v>522131.86</v>
      </c>
      <c r="N104" s="60">
        <v>493214.22</v>
      </c>
      <c r="O104" s="60">
        <v>667589.51</v>
      </c>
    </row>
    <row r="105" spans="5:15" x14ac:dyDescent="0.2">
      <c r="E105" s="36" t="s">
        <v>170</v>
      </c>
      <c r="F105" s="36">
        <v>3550</v>
      </c>
      <c r="G105" s="36" t="s">
        <v>188</v>
      </c>
      <c r="H105" s="60">
        <v>200000</v>
      </c>
      <c r="I105" s="60">
        <v>0</v>
      </c>
      <c r="J105" s="60">
        <v>200000</v>
      </c>
      <c r="K105" s="60">
        <v>200519.64</v>
      </c>
      <c r="L105" s="60">
        <v>215917.88</v>
      </c>
      <c r="M105" s="60">
        <v>215917.88</v>
      </c>
      <c r="N105" s="60">
        <v>219755.29</v>
      </c>
      <c r="O105" s="60">
        <v>-519.64</v>
      </c>
    </row>
    <row r="106" spans="5:15" x14ac:dyDescent="0.2">
      <c r="E106" s="36" t="s">
        <v>170</v>
      </c>
      <c r="F106" s="36">
        <v>3570</v>
      </c>
      <c r="G106" s="36" t="s">
        <v>225</v>
      </c>
      <c r="H106" s="60">
        <v>0</v>
      </c>
      <c r="I106" s="60">
        <v>0</v>
      </c>
      <c r="J106" s="60">
        <v>0</v>
      </c>
      <c r="K106" s="60">
        <v>1303.55</v>
      </c>
      <c r="L106" s="60">
        <v>1303.55</v>
      </c>
      <c r="M106" s="60">
        <v>1303.55</v>
      </c>
      <c r="N106" s="60">
        <v>1303.55</v>
      </c>
      <c r="O106" s="60">
        <v>-1303.55</v>
      </c>
    </row>
    <row r="107" spans="5:15" x14ac:dyDescent="0.2">
      <c r="E107" s="36" t="s">
        <v>170</v>
      </c>
      <c r="F107" s="36">
        <v>3980</v>
      </c>
      <c r="G107" s="36" t="s">
        <v>199</v>
      </c>
      <c r="H107" s="60">
        <v>88061.95</v>
      </c>
      <c r="I107" s="60">
        <v>0</v>
      </c>
      <c r="J107" s="60">
        <v>88061.95</v>
      </c>
      <c r="K107" s="60">
        <v>82347.66</v>
      </c>
      <c r="L107" s="60">
        <v>82347.66</v>
      </c>
      <c r="M107" s="60">
        <v>82347.66</v>
      </c>
      <c r="N107" s="60">
        <v>82347.66</v>
      </c>
      <c r="O107" s="60">
        <v>5714.29</v>
      </c>
    </row>
    <row r="108" spans="5:15" x14ac:dyDescent="0.2">
      <c r="E108" s="36" t="s">
        <v>202</v>
      </c>
      <c r="F108" s="36">
        <v>5150</v>
      </c>
      <c r="G108" s="36" t="s">
        <v>204</v>
      </c>
      <c r="H108" s="60">
        <v>100000</v>
      </c>
      <c r="I108" s="60">
        <v>0</v>
      </c>
      <c r="J108" s="60">
        <v>100000</v>
      </c>
      <c r="K108" s="60">
        <v>0</v>
      </c>
      <c r="L108" s="60">
        <v>0</v>
      </c>
      <c r="M108" s="60">
        <v>0</v>
      </c>
      <c r="N108" s="60">
        <v>0</v>
      </c>
      <c r="O108" s="60">
        <v>100000</v>
      </c>
    </row>
    <row r="109" spans="5:15" x14ac:dyDescent="0.2">
      <c r="E109" s="36" t="s">
        <v>202</v>
      </c>
      <c r="F109" s="36">
        <v>5410</v>
      </c>
      <c r="G109" s="36" t="s">
        <v>209</v>
      </c>
      <c r="H109" s="60">
        <v>600000</v>
      </c>
      <c r="I109" s="60">
        <v>0</v>
      </c>
      <c r="J109" s="60">
        <v>600000</v>
      </c>
      <c r="K109" s="60">
        <v>0</v>
      </c>
      <c r="L109" s="60">
        <v>0</v>
      </c>
      <c r="M109" s="60">
        <v>0</v>
      </c>
      <c r="N109" s="60">
        <v>0</v>
      </c>
      <c r="O109" s="60">
        <v>600000</v>
      </c>
    </row>
    <row r="110" spans="5:15" x14ac:dyDescent="0.2">
      <c r="E110" s="36" t="s">
        <v>202</v>
      </c>
      <c r="F110" s="36">
        <v>5450</v>
      </c>
      <c r="G110" s="36" t="s">
        <v>226</v>
      </c>
      <c r="H110" s="60">
        <v>100000</v>
      </c>
      <c r="I110" s="60">
        <v>0</v>
      </c>
      <c r="J110" s="60">
        <v>100000</v>
      </c>
      <c r="K110" s="60">
        <v>0</v>
      </c>
      <c r="L110" s="60">
        <v>0</v>
      </c>
      <c r="M110" s="60">
        <v>0</v>
      </c>
      <c r="N110" s="60">
        <v>0</v>
      </c>
      <c r="O110" s="60">
        <v>100000</v>
      </c>
    </row>
    <row r="111" spans="5:15" x14ac:dyDescent="0.2">
      <c r="E111" s="36" t="s">
        <v>202</v>
      </c>
      <c r="F111" s="36">
        <v>5780</v>
      </c>
      <c r="G111" s="36" t="s">
        <v>227</v>
      </c>
      <c r="H111" s="60">
        <v>50000</v>
      </c>
      <c r="I111" s="60">
        <v>0</v>
      </c>
      <c r="J111" s="60">
        <v>50000</v>
      </c>
      <c r="K111" s="60">
        <v>0</v>
      </c>
      <c r="L111" s="60">
        <v>0</v>
      </c>
      <c r="M111" s="60">
        <v>0</v>
      </c>
      <c r="N111" s="60">
        <v>0</v>
      </c>
      <c r="O111" s="60">
        <v>50000</v>
      </c>
    </row>
    <row r="112" spans="5:15" x14ac:dyDescent="0.2">
      <c r="E112" s="36" t="s">
        <v>228</v>
      </c>
      <c r="F112" s="36">
        <v>6140</v>
      </c>
      <c r="G112" s="36" t="s">
        <v>229</v>
      </c>
      <c r="H112" s="60">
        <v>2290000</v>
      </c>
      <c r="I112" s="60">
        <v>0</v>
      </c>
      <c r="J112" s="60">
        <v>2290000</v>
      </c>
      <c r="K112" s="60">
        <v>0</v>
      </c>
      <c r="L112" s="60">
        <v>0</v>
      </c>
      <c r="M112" s="60">
        <v>0</v>
      </c>
      <c r="N112" s="60">
        <v>0</v>
      </c>
      <c r="O112" s="60">
        <v>2290000</v>
      </c>
    </row>
    <row r="113" spans="2:15" x14ac:dyDescent="0.2">
      <c r="E113" s="36" t="s">
        <v>230</v>
      </c>
      <c r="F113" s="36">
        <v>6310</v>
      </c>
      <c r="G113" s="36" t="s">
        <v>231</v>
      </c>
      <c r="H113" s="60">
        <v>500480</v>
      </c>
      <c r="I113" s="60">
        <v>0</v>
      </c>
      <c r="J113" s="60">
        <v>500480</v>
      </c>
      <c r="K113" s="60">
        <v>0</v>
      </c>
      <c r="L113" s="60">
        <v>0</v>
      </c>
      <c r="M113" s="60">
        <v>0</v>
      </c>
      <c r="N113" s="60">
        <v>0</v>
      </c>
      <c r="O113" s="60">
        <v>500480</v>
      </c>
    </row>
    <row r="114" spans="2:15" x14ac:dyDescent="0.2">
      <c r="B114" s="73" t="s">
        <v>232</v>
      </c>
      <c r="G114" s="36" t="s">
        <v>152</v>
      </c>
      <c r="H114" s="60">
        <v>35026.06</v>
      </c>
      <c r="I114" s="60">
        <v>0</v>
      </c>
      <c r="J114" s="60">
        <v>35026.06</v>
      </c>
      <c r="K114" s="60">
        <v>30921.64</v>
      </c>
      <c r="L114" s="60">
        <v>254784.9</v>
      </c>
      <c r="M114" s="60">
        <v>254784.9</v>
      </c>
      <c r="N114" s="60">
        <v>254784.9</v>
      </c>
      <c r="O114" s="60">
        <v>4104.42</v>
      </c>
    </row>
    <row r="115" spans="2:15" x14ac:dyDescent="0.2">
      <c r="C115" s="36">
        <v>4</v>
      </c>
      <c r="G115" s="36" t="s">
        <v>153</v>
      </c>
      <c r="H115" s="60">
        <v>35026.06</v>
      </c>
      <c r="I115" s="60">
        <v>0</v>
      </c>
      <c r="J115" s="60">
        <v>35026.06</v>
      </c>
      <c r="K115" s="60">
        <v>30921.64</v>
      </c>
      <c r="L115" s="60">
        <v>254784.9</v>
      </c>
      <c r="M115" s="60">
        <v>254784.9</v>
      </c>
      <c r="N115" s="60">
        <v>254784.9</v>
      </c>
      <c r="O115" s="60">
        <v>4104.42</v>
      </c>
    </row>
    <row r="116" spans="2:15" x14ac:dyDescent="0.2">
      <c r="D116" s="36" t="s">
        <v>233</v>
      </c>
      <c r="G116" s="36" t="s">
        <v>234</v>
      </c>
      <c r="H116" s="60">
        <v>35026.06</v>
      </c>
      <c r="I116" s="60">
        <v>0</v>
      </c>
      <c r="J116" s="60">
        <v>35026.06</v>
      </c>
      <c r="K116" s="60">
        <v>30921.64</v>
      </c>
      <c r="L116" s="60">
        <v>254784.9</v>
      </c>
      <c r="M116" s="60">
        <v>254784.9</v>
      </c>
      <c r="N116" s="60">
        <v>254784.9</v>
      </c>
      <c r="O116" s="60">
        <v>4104.42</v>
      </c>
    </row>
    <row r="117" spans="2:15" x14ac:dyDescent="0.2">
      <c r="E117" s="36" t="s">
        <v>156</v>
      </c>
      <c r="F117" s="36">
        <v>1110</v>
      </c>
      <c r="G117" s="36" t="s">
        <v>235</v>
      </c>
      <c r="H117" s="60">
        <v>0</v>
      </c>
      <c r="I117" s="60">
        <v>0</v>
      </c>
      <c r="J117" s="60">
        <v>0</v>
      </c>
      <c r="K117" s="60">
        <v>0</v>
      </c>
      <c r="L117" s="60">
        <v>111130.53</v>
      </c>
      <c r="M117" s="60">
        <v>111130.53</v>
      </c>
      <c r="N117" s="60">
        <v>111130.53</v>
      </c>
      <c r="O117" s="60">
        <v>0</v>
      </c>
    </row>
    <row r="118" spans="2:15" x14ac:dyDescent="0.2">
      <c r="E118" s="36" t="s">
        <v>156</v>
      </c>
      <c r="F118" s="36">
        <v>1130</v>
      </c>
      <c r="G118" s="36" t="s">
        <v>157</v>
      </c>
      <c r="H118" s="60">
        <v>0</v>
      </c>
      <c r="I118" s="60">
        <v>0</v>
      </c>
      <c r="J118" s="60">
        <v>0</v>
      </c>
      <c r="K118" s="60">
        <v>0</v>
      </c>
      <c r="L118" s="60">
        <v>54003.75</v>
      </c>
      <c r="M118" s="60">
        <v>54003.75</v>
      </c>
      <c r="N118" s="60">
        <v>54003.75</v>
      </c>
      <c r="O118" s="60">
        <v>0</v>
      </c>
    </row>
    <row r="119" spans="2:15" x14ac:dyDescent="0.2">
      <c r="E119" s="36" t="s">
        <v>156</v>
      </c>
      <c r="F119" s="36">
        <v>1320</v>
      </c>
      <c r="G119" s="36" t="s">
        <v>160</v>
      </c>
      <c r="H119" s="60">
        <v>0</v>
      </c>
      <c r="I119" s="60">
        <v>0</v>
      </c>
      <c r="J119" s="60">
        <v>0</v>
      </c>
      <c r="K119" s="60">
        <v>0</v>
      </c>
      <c r="L119" s="60">
        <v>5671.29</v>
      </c>
      <c r="M119" s="60">
        <v>5671.29</v>
      </c>
      <c r="N119" s="60">
        <v>5671.29</v>
      </c>
      <c r="O119" s="60">
        <v>0</v>
      </c>
    </row>
    <row r="120" spans="2:15" x14ac:dyDescent="0.2">
      <c r="E120" s="36" t="s">
        <v>156</v>
      </c>
      <c r="F120" s="36">
        <v>1330</v>
      </c>
      <c r="G120" s="36" t="s">
        <v>161</v>
      </c>
      <c r="H120" s="60">
        <v>0</v>
      </c>
      <c r="I120" s="60">
        <v>0</v>
      </c>
      <c r="J120" s="60">
        <v>0</v>
      </c>
      <c r="K120" s="60">
        <v>0</v>
      </c>
      <c r="L120" s="60">
        <v>3096.35</v>
      </c>
      <c r="M120" s="60">
        <v>3096.35</v>
      </c>
      <c r="N120" s="60">
        <v>3096.35</v>
      </c>
      <c r="O120" s="60">
        <v>0</v>
      </c>
    </row>
    <row r="121" spans="2:15" x14ac:dyDescent="0.2">
      <c r="E121" s="36" t="s">
        <v>156</v>
      </c>
      <c r="F121" s="36">
        <v>1340</v>
      </c>
      <c r="G121" s="36" t="s">
        <v>162</v>
      </c>
      <c r="H121" s="60">
        <v>0</v>
      </c>
      <c r="I121" s="60">
        <v>0</v>
      </c>
      <c r="J121" s="60">
        <v>0</v>
      </c>
      <c r="K121" s="60">
        <v>0</v>
      </c>
      <c r="L121" s="60">
        <v>17795.71</v>
      </c>
      <c r="M121" s="60">
        <v>17795.71</v>
      </c>
      <c r="N121" s="60">
        <v>17795.71</v>
      </c>
      <c r="O121" s="60">
        <v>0</v>
      </c>
    </row>
    <row r="122" spans="2:15" x14ac:dyDescent="0.2">
      <c r="E122" s="36" t="s">
        <v>164</v>
      </c>
      <c r="F122" s="36">
        <v>1410</v>
      </c>
      <c r="G122" s="36" t="s">
        <v>165</v>
      </c>
      <c r="H122" s="60">
        <v>0</v>
      </c>
      <c r="I122" s="60">
        <v>0</v>
      </c>
      <c r="J122" s="60">
        <v>0</v>
      </c>
      <c r="K122" s="60">
        <v>11660.73</v>
      </c>
      <c r="L122" s="60">
        <v>11660.73</v>
      </c>
      <c r="M122" s="60">
        <v>11660.73</v>
      </c>
      <c r="N122" s="60">
        <v>11660.73</v>
      </c>
      <c r="O122" s="60">
        <v>-11660.73</v>
      </c>
    </row>
    <row r="123" spans="2:15" x14ac:dyDescent="0.2">
      <c r="E123" s="36" t="s">
        <v>164</v>
      </c>
      <c r="F123" s="36">
        <v>1420</v>
      </c>
      <c r="G123" s="36" t="s">
        <v>166</v>
      </c>
      <c r="H123" s="60">
        <v>0</v>
      </c>
      <c r="I123" s="60">
        <v>0</v>
      </c>
      <c r="J123" s="60">
        <v>0</v>
      </c>
      <c r="K123" s="60">
        <v>1607.38</v>
      </c>
      <c r="L123" s="60">
        <v>1607.38</v>
      </c>
      <c r="M123" s="60">
        <v>1607.38</v>
      </c>
      <c r="N123" s="60">
        <v>1607.38</v>
      </c>
      <c r="O123" s="60">
        <v>-1607.38</v>
      </c>
    </row>
    <row r="124" spans="2:15" x14ac:dyDescent="0.2">
      <c r="E124" s="36" t="s">
        <v>156</v>
      </c>
      <c r="F124" s="36">
        <v>1510</v>
      </c>
      <c r="G124" s="36" t="s">
        <v>167</v>
      </c>
      <c r="H124" s="60">
        <v>0</v>
      </c>
      <c r="I124" s="60">
        <v>0</v>
      </c>
      <c r="J124" s="60">
        <v>0</v>
      </c>
      <c r="K124" s="60">
        <v>2286.1999999999998</v>
      </c>
      <c r="L124" s="60">
        <v>2286.1999999999998</v>
      </c>
      <c r="M124" s="60">
        <v>2286.1999999999998</v>
      </c>
      <c r="N124" s="60">
        <v>2286.1999999999998</v>
      </c>
      <c r="O124" s="60">
        <v>-2286.1999999999998</v>
      </c>
    </row>
    <row r="125" spans="2:15" x14ac:dyDescent="0.2">
      <c r="E125" s="36" t="s">
        <v>156</v>
      </c>
      <c r="F125" s="36">
        <v>1710</v>
      </c>
      <c r="G125" s="36" t="s">
        <v>169</v>
      </c>
      <c r="H125" s="60">
        <v>0</v>
      </c>
      <c r="I125" s="60">
        <v>0</v>
      </c>
      <c r="J125" s="60">
        <v>0</v>
      </c>
      <c r="K125" s="60">
        <v>0</v>
      </c>
      <c r="L125" s="60">
        <v>32165.63</v>
      </c>
      <c r="M125" s="60">
        <v>32165.63</v>
      </c>
      <c r="N125" s="60">
        <v>32165.63</v>
      </c>
      <c r="O125" s="60">
        <v>0</v>
      </c>
    </row>
    <row r="126" spans="2:15" x14ac:dyDescent="0.2">
      <c r="E126" s="36" t="s">
        <v>170</v>
      </c>
      <c r="F126" s="36">
        <v>2530</v>
      </c>
      <c r="G126" s="36" t="s">
        <v>236</v>
      </c>
      <c r="H126" s="60">
        <v>35026.06</v>
      </c>
      <c r="I126" s="60">
        <v>0</v>
      </c>
      <c r="J126" s="60">
        <v>35026.06</v>
      </c>
      <c r="K126" s="60">
        <v>15367.33</v>
      </c>
      <c r="L126" s="60">
        <v>15367.33</v>
      </c>
      <c r="M126" s="60">
        <v>15367.33</v>
      </c>
      <c r="N126" s="60">
        <v>15367.33</v>
      </c>
      <c r="O126" s="60">
        <v>19658.73</v>
      </c>
    </row>
    <row r="127" spans="2:15" x14ac:dyDescent="0.2">
      <c r="B127" s="73" t="s">
        <v>237</v>
      </c>
      <c r="G127" s="36" t="s">
        <v>152</v>
      </c>
      <c r="H127" s="60">
        <v>3191093.98</v>
      </c>
      <c r="I127" s="60">
        <v>0</v>
      </c>
      <c r="J127" s="60">
        <v>3191093.98</v>
      </c>
      <c r="K127" s="60">
        <v>2838986.59</v>
      </c>
      <c r="L127" s="60">
        <v>2865354.49</v>
      </c>
      <c r="M127" s="60">
        <v>2865354.49</v>
      </c>
      <c r="N127" s="60">
        <v>2860636.51</v>
      </c>
      <c r="O127" s="60">
        <v>352107.39</v>
      </c>
    </row>
    <row r="128" spans="2:15" x14ac:dyDescent="0.2">
      <c r="C128" s="36">
        <v>4</v>
      </c>
      <c r="G128" s="36" t="s">
        <v>153</v>
      </c>
      <c r="H128" s="60">
        <v>3191093.98</v>
      </c>
      <c r="I128" s="60">
        <v>0</v>
      </c>
      <c r="J128" s="60">
        <v>3191093.98</v>
      </c>
      <c r="K128" s="60">
        <v>2838986.59</v>
      </c>
      <c r="L128" s="60">
        <v>2865354.49</v>
      </c>
      <c r="M128" s="60">
        <v>2865354.49</v>
      </c>
      <c r="N128" s="60">
        <v>2860636.51</v>
      </c>
      <c r="O128" s="60">
        <v>352107.39</v>
      </c>
    </row>
    <row r="129" spans="2:15" x14ac:dyDescent="0.2">
      <c r="D129" s="36" t="s">
        <v>238</v>
      </c>
      <c r="G129" s="36" t="s">
        <v>239</v>
      </c>
      <c r="H129" s="60">
        <v>3191093.98</v>
      </c>
      <c r="I129" s="60">
        <v>0</v>
      </c>
      <c r="J129" s="60">
        <v>3191093.98</v>
      </c>
      <c r="K129" s="60">
        <v>2838986.59</v>
      </c>
      <c r="L129" s="60">
        <v>2865354.49</v>
      </c>
      <c r="M129" s="60">
        <v>2865354.49</v>
      </c>
      <c r="N129" s="60">
        <v>2860636.51</v>
      </c>
      <c r="O129" s="60">
        <v>352107.39</v>
      </c>
    </row>
    <row r="130" spans="2:15" x14ac:dyDescent="0.2">
      <c r="E130" s="36" t="s">
        <v>156</v>
      </c>
      <c r="F130" s="36">
        <v>1130</v>
      </c>
      <c r="G130" s="36" t="s">
        <v>157</v>
      </c>
      <c r="H130" s="60">
        <v>1395059</v>
      </c>
      <c r="I130" s="60">
        <v>0</v>
      </c>
      <c r="J130" s="60">
        <v>1395059</v>
      </c>
      <c r="K130" s="60">
        <v>1401725.09</v>
      </c>
      <c r="L130" s="60">
        <v>1387850.95</v>
      </c>
      <c r="M130" s="60">
        <v>1387850.95</v>
      </c>
      <c r="N130" s="60">
        <v>1383132.97</v>
      </c>
      <c r="O130" s="60">
        <v>-6666.09</v>
      </c>
    </row>
    <row r="131" spans="2:15" x14ac:dyDescent="0.2">
      <c r="E131" s="36" t="s">
        <v>156</v>
      </c>
      <c r="F131" s="36">
        <v>1220</v>
      </c>
      <c r="G131" s="36" t="s">
        <v>219</v>
      </c>
      <c r="H131" s="60">
        <v>146600</v>
      </c>
      <c r="I131" s="60">
        <v>0</v>
      </c>
      <c r="J131" s="60">
        <v>146600</v>
      </c>
      <c r="K131" s="60">
        <v>1911</v>
      </c>
      <c r="L131" s="60">
        <v>1911</v>
      </c>
      <c r="M131" s="60">
        <v>1911</v>
      </c>
      <c r="N131" s="60">
        <v>1911</v>
      </c>
      <c r="O131" s="60">
        <v>144689</v>
      </c>
    </row>
    <row r="132" spans="2:15" x14ac:dyDescent="0.2">
      <c r="E132" s="36" t="s">
        <v>156</v>
      </c>
      <c r="F132" s="36">
        <v>1310</v>
      </c>
      <c r="G132" s="36" t="s">
        <v>159</v>
      </c>
      <c r="H132" s="60">
        <v>0</v>
      </c>
      <c r="I132" s="60">
        <v>0</v>
      </c>
      <c r="J132" s="60">
        <v>0</v>
      </c>
      <c r="K132" s="60">
        <v>2885.01</v>
      </c>
      <c r="L132" s="60">
        <v>2885.01</v>
      </c>
      <c r="M132" s="60">
        <v>2885.01</v>
      </c>
      <c r="N132" s="60">
        <v>2885.01</v>
      </c>
      <c r="O132" s="60">
        <v>-2885.01</v>
      </c>
    </row>
    <row r="133" spans="2:15" x14ac:dyDescent="0.2">
      <c r="E133" s="36" t="s">
        <v>156</v>
      </c>
      <c r="F133" s="36">
        <v>1320</v>
      </c>
      <c r="G133" s="36" t="s">
        <v>160</v>
      </c>
      <c r="H133" s="60">
        <v>269307</v>
      </c>
      <c r="I133" s="60">
        <v>0</v>
      </c>
      <c r="J133" s="60">
        <v>269307</v>
      </c>
      <c r="K133" s="60">
        <v>276657.03999999998</v>
      </c>
      <c r="L133" s="60">
        <v>295219.77</v>
      </c>
      <c r="M133" s="60">
        <v>295219.77</v>
      </c>
      <c r="N133" s="60">
        <v>295219.77</v>
      </c>
      <c r="O133" s="60">
        <v>-7350.04</v>
      </c>
    </row>
    <row r="134" spans="2:15" x14ac:dyDescent="0.2">
      <c r="E134" s="36" t="s">
        <v>156</v>
      </c>
      <c r="F134" s="36">
        <v>1330</v>
      </c>
      <c r="G134" s="36" t="s">
        <v>161</v>
      </c>
      <c r="H134" s="60">
        <v>32025</v>
      </c>
      <c r="I134" s="60">
        <v>0</v>
      </c>
      <c r="J134" s="60">
        <v>32025</v>
      </c>
      <c r="K134" s="60">
        <v>32025</v>
      </c>
      <c r="L134" s="60">
        <v>14194.62</v>
      </c>
      <c r="M134" s="60">
        <v>14194.62</v>
      </c>
      <c r="N134" s="60">
        <v>14194.62</v>
      </c>
      <c r="O134" s="60">
        <v>0</v>
      </c>
    </row>
    <row r="135" spans="2:15" x14ac:dyDescent="0.2">
      <c r="E135" s="36" t="s">
        <v>156</v>
      </c>
      <c r="F135" s="36">
        <v>1340</v>
      </c>
      <c r="G135" s="36" t="s">
        <v>162</v>
      </c>
      <c r="H135" s="60">
        <v>105000</v>
      </c>
      <c r="I135" s="60">
        <v>0</v>
      </c>
      <c r="J135" s="60">
        <v>105000</v>
      </c>
      <c r="K135" s="60">
        <v>105000</v>
      </c>
      <c r="L135" s="60">
        <v>161780.75</v>
      </c>
      <c r="M135" s="60">
        <v>161780.75</v>
      </c>
      <c r="N135" s="60">
        <v>161780.75</v>
      </c>
      <c r="O135" s="60">
        <v>0</v>
      </c>
    </row>
    <row r="136" spans="2:15" x14ac:dyDescent="0.2">
      <c r="E136" s="36" t="s">
        <v>164</v>
      </c>
      <c r="F136" s="36">
        <v>1410</v>
      </c>
      <c r="G136" s="36" t="s">
        <v>165</v>
      </c>
      <c r="H136" s="60">
        <v>370000</v>
      </c>
      <c r="I136" s="60">
        <v>0</v>
      </c>
      <c r="J136" s="60">
        <v>370000</v>
      </c>
      <c r="K136" s="60">
        <v>293693.18</v>
      </c>
      <c r="L136" s="60">
        <v>293693.18</v>
      </c>
      <c r="M136" s="60">
        <v>293693.18</v>
      </c>
      <c r="N136" s="60">
        <v>293693.18</v>
      </c>
      <c r="O136" s="60">
        <v>76306.820000000007</v>
      </c>
    </row>
    <row r="137" spans="2:15" x14ac:dyDescent="0.2">
      <c r="E137" s="36" t="s">
        <v>164</v>
      </c>
      <c r="F137" s="36">
        <v>1420</v>
      </c>
      <c r="G137" s="36" t="s">
        <v>166</v>
      </c>
      <c r="H137" s="60">
        <v>110000</v>
      </c>
      <c r="I137" s="60">
        <v>0</v>
      </c>
      <c r="J137" s="60">
        <v>110000</v>
      </c>
      <c r="K137" s="60">
        <v>142724.76999999999</v>
      </c>
      <c r="L137" s="60">
        <v>142724.76999999999</v>
      </c>
      <c r="M137" s="60">
        <v>142724.76999999999</v>
      </c>
      <c r="N137" s="60">
        <v>142724.76999999999</v>
      </c>
      <c r="O137" s="60">
        <v>-32724.77</v>
      </c>
    </row>
    <row r="138" spans="2:15" x14ac:dyDescent="0.2">
      <c r="E138" s="36" t="s">
        <v>156</v>
      </c>
      <c r="F138" s="36">
        <v>1510</v>
      </c>
      <c r="G138" s="36" t="s">
        <v>167</v>
      </c>
      <c r="H138" s="60">
        <v>48827.06</v>
      </c>
      <c r="I138" s="60">
        <v>0</v>
      </c>
      <c r="J138" s="60">
        <v>48827.06</v>
      </c>
      <c r="K138" s="60">
        <v>48232.69</v>
      </c>
      <c r="L138" s="60">
        <v>48232.69</v>
      </c>
      <c r="M138" s="60">
        <v>48232.69</v>
      </c>
      <c r="N138" s="60">
        <v>48232.69</v>
      </c>
      <c r="O138" s="60">
        <v>594.37</v>
      </c>
    </row>
    <row r="139" spans="2:15" x14ac:dyDescent="0.2">
      <c r="E139" s="36" t="s">
        <v>156</v>
      </c>
      <c r="F139" s="36">
        <v>1520</v>
      </c>
      <c r="G139" s="36" t="s">
        <v>168</v>
      </c>
      <c r="H139" s="60">
        <v>0</v>
      </c>
      <c r="I139" s="60">
        <v>0</v>
      </c>
      <c r="J139" s="60">
        <v>0</v>
      </c>
      <c r="K139" s="60">
        <v>13665.86</v>
      </c>
      <c r="L139" s="60">
        <v>13665.86</v>
      </c>
      <c r="M139" s="60">
        <v>13665.86</v>
      </c>
      <c r="N139" s="60">
        <v>13665.86</v>
      </c>
      <c r="O139" s="60">
        <v>-13665.86</v>
      </c>
    </row>
    <row r="140" spans="2:15" x14ac:dyDescent="0.2">
      <c r="E140" s="36" t="s">
        <v>156</v>
      </c>
      <c r="F140" s="36">
        <v>1710</v>
      </c>
      <c r="G140" s="36" t="s">
        <v>169</v>
      </c>
      <c r="H140" s="60">
        <v>481366</v>
      </c>
      <c r="I140" s="60">
        <v>0</v>
      </c>
      <c r="J140" s="60">
        <v>481366</v>
      </c>
      <c r="K140" s="60">
        <v>481366</v>
      </c>
      <c r="L140" s="60">
        <v>464094.94</v>
      </c>
      <c r="M140" s="60">
        <v>464094.94</v>
      </c>
      <c r="N140" s="60">
        <v>464094.94</v>
      </c>
      <c r="O140" s="60">
        <v>0</v>
      </c>
    </row>
    <row r="141" spans="2:15" x14ac:dyDescent="0.2">
      <c r="E141" s="36" t="s">
        <v>170</v>
      </c>
      <c r="F141" s="36">
        <v>2610</v>
      </c>
      <c r="G141" s="36" t="s">
        <v>84</v>
      </c>
      <c r="H141" s="60">
        <v>164700</v>
      </c>
      <c r="I141" s="60">
        <v>0</v>
      </c>
      <c r="J141" s="60">
        <v>164700</v>
      </c>
      <c r="K141" s="60">
        <v>0</v>
      </c>
      <c r="L141" s="60">
        <v>0</v>
      </c>
      <c r="M141" s="60">
        <v>0</v>
      </c>
      <c r="N141" s="60">
        <v>0</v>
      </c>
      <c r="O141" s="60">
        <v>164700</v>
      </c>
    </row>
    <row r="142" spans="2:15" x14ac:dyDescent="0.2">
      <c r="E142" s="36" t="s">
        <v>170</v>
      </c>
      <c r="F142" s="36">
        <v>3340</v>
      </c>
      <c r="G142" s="36" t="s">
        <v>182</v>
      </c>
      <c r="H142" s="60">
        <v>20000</v>
      </c>
      <c r="I142" s="60">
        <v>0</v>
      </c>
      <c r="J142" s="60">
        <v>20000</v>
      </c>
      <c r="K142" s="60">
        <v>0</v>
      </c>
      <c r="L142" s="60">
        <v>0</v>
      </c>
      <c r="M142" s="60">
        <v>0</v>
      </c>
      <c r="N142" s="60">
        <v>0</v>
      </c>
      <c r="O142" s="60">
        <v>20000</v>
      </c>
    </row>
    <row r="143" spans="2:15" x14ac:dyDescent="0.2">
      <c r="E143" s="36" t="s">
        <v>170</v>
      </c>
      <c r="F143" s="36">
        <v>3980</v>
      </c>
      <c r="G143" s="36" t="s">
        <v>199</v>
      </c>
      <c r="H143" s="60">
        <v>48209.919999999998</v>
      </c>
      <c r="I143" s="60">
        <v>0</v>
      </c>
      <c r="J143" s="60">
        <v>48209.919999999998</v>
      </c>
      <c r="K143" s="60">
        <v>39100.949999999997</v>
      </c>
      <c r="L143" s="60">
        <v>39100.949999999997</v>
      </c>
      <c r="M143" s="60">
        <v>39100.949999999997</v>
      </c>
      <c r="N143" s="60">
        <v>39100.949999999997</v>
      </c>
      <c r="O143" s="60">
        <v>9108.9699999999993</v>
      </c>
    </row>
    <row r="144" spans="2:15" x14ac:dyDescent="0.2">
      <c r="B144" s="73" t="s">
        <v>240</v>
      </c>
      <c r="G144" s="36" t="s">
        <v>152</v>
      </c>
      <c r="H144" s="60">
        <v>0</v>
      </c>
      <c r="I144" s="60">
        <v>0</v>
      </c>
      <c r="J144" s="60">
        <v>0</v>
      </c>
      <c r="K144" s="60">
        <v>185.62</v>
      </c>
      <c r="L144" s="60">
        <v>102333.8</v>
      </c>
      <c r="M144" s="60">
        <v>102333.8</v>
      </c>
      <c r="N144" s="60">
        <v>102333.8</v>
      </c>
      <c r="O144" s="60">
        <v>-185.62</v>
      </c>
    </row>
    <row r="145" spans="2:15" x14ac:dyDescent="0.2">
      <c r="C145" s="36">
        <v>4</v>
      </c>
      <c r="G145" s="36" t="s">
        <v>153</v>
      </c>
      <c r="H145" s="60">
        <v>0</v>
      </c>
      <c r="I145" s="60">
        <v>0</v>
      </c>
      <c r="J145" s="60">
        <v>0</v>
      </c>
      <c r="K145" s="60">
        <v>185.62</v>
      </c>
      <c r="L145" s="60">
        <v>102333.8</v>
      </c>
      <c r="M145" s="60">
        <v>102333.8</v>
      </c>
      <c r="N145" s="60">
        <v>102333.8</v>
      </c>
      <c r="O145" s="60">
        <v>-185.62</v>
      </c>
    </row>
    <row r="146" spans="2:15" x14ac:dyDescent="0.2">
      <c r="D146" s="36" t="s">
        <v>241</v>
      </c>
      <c r="G146" s="36" t="s">
        <v>242</v>
      </c>
      <c r="H146" s="60">
        <v>0</v>
      </c>
      <c r="I146" s="60">
        <v>0</v>
      </c>
      <c r="J146" s="60">
        <v>0</v>
      </c>
      <c r="K146" s="60">
        <v>185.62</v>
      </c>
      <c r="L146" s="60">
        <v>102333.8</v>
      </c>
      <c r="M146" s="60">
        <v>102333.8</v>
      </c>
      <c r="N146" s="60">
        <v>102333.8</v>
      </c>
      <c r="O146" s="60">
        <v>-185.62</v>
      </c>
    </row>
    <row r="147" spans="2:15" x14ac:dyDescent="0.2">
      <c r="E147" s="36" t="s">
        <v>156</v>
      </c>
      <c r="F147" s="36">
        <v>1130</v>
      </c>
      <c r="G147" s="36" t="s">
        <v>157</v>
      </c>
      <c r="H147" s="60">
        <v>0</v>
      </c>
      <c r="I147" s="60">
        <v>0</v>
      </c>
      <c r="J147" s="60">
        <v>0</v>
      </c>
      <c r="K147" s="60">
        <v>0</v>
      </c>
      <c r="L147" s="60">
        <v>69105.789999999994</v>
      </c>
      <c r="M147" s="60">
        <v>69105.789999999994</v>
      </c>
      <c r="N147" s="60">
        <v>69105.789999999994</v>
      </c>
      <c r="O147" s="60">
        <v>0</v>
      </c>
    </row>
    <row r="148" spans="2:15" x14ac:dyDescent="0.2">
      <c r="E148" s="36" t="s">
        <v>156</v>
      </c>
      <c r="F148" s="36">
        <v>1320</v>
      </c>
      <c r="G148" s="36" t="s">
        <v>160</v>
      </c>
      <c r="H148" s="60">
        <v>0</v>
      </c>
      <c r="I148" s="60">
        <v>0</v>
      </c>
      <c r="J148" s="60">
        <v>0</v>
      </c>
      <c r="K148" s="60">
        <v>0</v>
      </c>
      <c r="L148" s="60">
        <v>3118.3</v>
      </c>
      <c r="M148" s="60">
        <v>3118.3</v>
      </c>
      <c r="N148" s="60">
        <v>3118.3</v>
      </c>
      <c r="O148" s="60">
        <v>0</v>
      </c>
    </row>
    <row r="149" spans="2:15" x14ac:dyDescent="0.2">
      <c r="E149" s="36" t="s">
        <v>156</v>
      </c>
      <c r="F149" s="36">
        <v>1340</v>
      </c>
      <c r="G149" s="36" t="s">
        <v>162</v>
      </c>
      <c r="H149" s="60">
        <v>0</v>
      </c>
      <c r="I149" s="60">
        <v>0</v>
      </c>
      <c r="J149" s="60">
        <v>0</v>
      </c>
      <c r="K149" s="60">
        <v>0</v>
      </c>
      <c r="L149" s="60">
        <v>6813.91</v>
      </c>
      <c r="M149" s="60">
        <v>6813.91</v>
      </c>
      <c r="N149" s="60">
        <v>6813.91</v>
      </c>
      <c r="O149" s="60">
        <v>0</v>
      </c>
    </row>
    <row r="150" spans="2:15" x14ac:dyDescent="0.2">
      <c r="E150" s="36" t="s">
        <v>156</v>
      </c>
      <c r="F150" s="36">
        <v>1510</v>
      </c>
      <c r="G150" s="36" t="s">
        <v>167</v>
      </c>
      <c r="H150" s="60">
        <v>0</v>
      </c>
      <c r="I150" s="60">
        <v>0</v>
      </c>
      <c r="J150" s="60">
        <v>0</v>
      </c>
      <c r="K150" s="60">
        <v>185.62</v>
      </c>
      <c r="L150" s="60">
        <v>185.62</v>
      </c>
      <c r="M150" s="60">
        <v>185.62</v>
      </c>
      <c r="N150" s="60">
        <v>185.62</v>
      </c>
      <c r="O150" s="60">
        <v>-185.62</v>
      </c>
    </row>
    <row r="151" spans="2:15" x14ac:dyDescent="0.2">
      <c r="E151" s="36" t="s">
        <v>156</v>
      </c>
      <c r="F151" s="36">
        <v>1710</v>
      </c>
      <c r="G151" s="36" t="s">
        <v>169</v>
      </c>
      <c r="H151" s="60">
        <v>0</v>
      </c>
      <c r="I151" s="60">
        <v>0</v>
      </c>
      <c r="J151" s="60">
        <v>0</v>
      </c>
      <c r="K151" s="60">
        <v>0</v>
      </c>
      <c r="L151" s="60">
        <v>23110.18</v>
      </c>
      <c r="M151" s="60">
        <v>23110.18</v>
      </c>
      <c r="N151" s="60">
        <v>23110.18</v>
      </c>
      <c r="O151" s="60">
        <v>0</v>
      </c>
    </row>
    <row r="152" spans="2:15" x14ac:dyDescent="0.2">
      <c r="B152" s="73" t="s">
        <v>243</v>
      </c>
      <c r="G152" s="36" t="s">
        <v>152</v>
      </c>
      <c r="H152" s="60">
        <v>136776.67000000001</v>
      </c>
      <c r="I152" s="60">
        <v>0</v>
      </c>
      <c r="J152" s="60">
        <v>136776.67000000001</v>
      </c>
      <c r="K152" s="60">
        <v>67836.08</v>
      </c>
      <c r="L152" s="60">
        <v>181503.74</v>
      </c>
      <c r="M152" s="60">
        <v>181503.74</v>
      </c>
      <c r="N152" s="60">
        <v>181503.74</v>
      </c>
      <c r="O152" s="60">
        <v>68940.59</v>
      </c>
    </row>
    <row r="153" spans="2:15" x14ac:dyDescent="0.2">
      <c r="C153" s="36">
        <v>4</v>
      </c>
      <c r="G153" s="36" t="s">
        <v>153</v>
      </c>
      <c r="H153" s="60">
        <v>136776.67000000001</v>
      </c>
      <c r="I153" s="60">
        <v>0</v>
      </c>
      <c r="J153" s="60">
        <v>136776.67000000001</v>
      </c>
      <c r="K153" s="60">
        <v>67836.08</v>
      </c>
      <c r="L153" s="60">
        <v>181503.74</v>
      </c>
      <c r="M153" s="60">
        <v>181503.74</v>
      </c>
      <c r="N153" s="60">
        <v>181503.74</v>
      </c>
      <c r="O153" s="60">
        <v>68940.59</v>
      </c>
    </row>
    <row r="154" spans="2:15" x14ac:dyDescent="0.2">
      <c r="D154" s="36" t="s">
        <v>244</v>
      </c>
      <c r="G154" s="36" t="s">
        <v>245</v>
      </c>
      <c r="H154" s="60">
        <v>136776.67000000001</v>
      </c>
      <c r="I154" s="60">
        <v>0</v>
      </c>
      <c r="J154" s="60">
        <v>136776.67000000001</v>
      </c>
      <c r="K154" s="60">
        <v>67836.08</v>
      </c>
      <c r="L154" s="60">
        <v>181503.74</v>
      </c>
      <c r="M154" s="60">
        <v>181503.74</v>
      </c>
      <c r="N154" s="60">
        <v>181503.74</v>
      </c>
      <c r="O154" s="60">
        <v>68940.59</v>
      </c>
    </row>
    <row r="155" spans="2:15" x14ac:dyDescent="0.2">
      <c r="E155" s="36" t="s">
        <v>156</v>
      </c>
      <c r="F155" s="36">
        <v>1130</v>
      </c>
      <c r="G155" s="36" t="s">
        <v>157</v>
      </c>
      <c r="H155" s="60">
        <v>0</v>
      </c>
      <c r="I155" s="60">
        <v>0</v>
      </c>
      <c r="J155" s="60">
        <v>0</v>
      </c>
      <c r="K155" s="60">
        <v>0</v>
      </c>
      <c r="L155" s="60">
        <v>72882.41</v>
      </c>
      <c r="M155" s="60">
        <v>72882.41</v>
      </c>
      <c r="N155" s="60">
        <v>72882.41</v>
      </c>
      <c r="O155" s="60">
        <v>0</v>
      </c>
    </row>
    <row r="156" spans="2:15" x14ac:dyDescent="0.2">
      <c r="E156" s="36" t="s">
        <v>156</v>
      </c>
      <c r="F156" s="36">
        <v>1320</v>
      </c>
      <c r="G156" s="36" t="s">
        <v>160</v>
      </c>
      <c r="H156" s="60">
        <v>0</v>
      </c>
      <c r="I156" s="60">
        <v>0</v>
      </c>
      <c r="J156" s="60">
        <v>0</v>
      </c>
      <c r="K156" s="60">
        <v>0</v>
      </c>
      <c r="L156" s="60">
        <v>4717.26</v>
      </c>
      <c r="M156" s="60">
        <v>4717.26</v>
      </c>
      <c r="N156" s="60">
        <v>4717.26</v>
      </c>
      <c r="O156" s="60">
        <v>0</v>
      </c>
    </row>
    <row r="157" spans="2:15" x14ac:dyDescent="0.2">
      <c r="E157" s="36" t="s">
        <v>156</v>
      </c>
      <c r="F157" s="36">
        <v>1340</v>
      </c>
      <c r="G157" s="36" t="s">
        <v>162</v>
      </c>
      <c r="H157" s="60">
        <v>0</v>
      </c>
      <c r="I157" s="60">
        <v>0</v>
      </c>
      <c r="J157" s="60">
        <v>0</v>
      </c>
      <c r="K157" s="60">
        <v>0</v>
      </c>
      <c r="L157" s="60">
        <v>10489.07</v>
      </c>
      <c r="M157" s="60">
        <v>10489.07</v>
      </c>
      <c r="N157" s="60">
        <v>10489.07</v>
      </c>
      <c r="O157" s="60">
        <v>0</v>
      </c>
    </row>
    <row r="158" spans="2:15" x14ac:dyDescent="0.2">
      <c r="E158" s="36" t="s">
        <v>156</v>
      </c>
      <c r="F158" s="36">
        <v>1510</v>
      </c>
      <c r="G158" s="36" t="s">
        <v>167</v>
      </c>
      <c r="H158" s="60">
        <v>0</v>
      </c>
      <c r="I158" s="60">
        <v>0</v>
      </c>
      <c r="J158" s="60">
        <v>0</v>
      </c>
      <c r="K158" s="60">
        <v>2101.08</v>
      </c>
      <c r="L158" s="60">
        <v>2101.08</v>
      </c>
      <c r="M158" s="60">
        <v>2101.08</v>
      </c>
      <c r="N158" s="60">
        <v>2101.08</v>
      </c>
      <c r="O158" s="60">
        <v>-2101.08</v>
      </c>
    </row>
    <row r="159" spans="2:15" x14ac:dyDescent="0.2">
      <c r="E159" s="36" t="s">
        <v>156</v>
      </c>
      <c r="F159" s="36">
        <v>1710</v>
      </c>
      <c r="G159" s="36" t="s">
        <v>169</v>
      </c>
      <c r="H159" s="60">
        <v>0</v>
      </c>
      <c r="I159" s="60">
        <v>0</v>
      </c>
      <c r="J159" s="60">
        <v>0</v>
      </c>
      <c r="K159" s="60">
        <v>0</v>
      </c>
      <c r="L159" s="60">
        <v>25578.92</v>
      </c>
      <c r="M159" s="60">
        <v>25578.92</v>
      </c>
      <c r="N159" s="60">
        <v>25578.92</v>
      </c>
      <c r="O159" s="60">
        <v>0</v>
      </c>
    </row>
    <row r="160" spans="2:15" x14ac:dyDescent="0.2">
      <c r="E160" s="36" t="s">
        <v>170</v>
      </c>
      <c r="F160" s="36">
        <v>2610</v>
      </c>
      <c r="G160" s="36" t="s">
        <v>84</v>
      </c>
      <c r="H160" s="60">
        <v>50000</v>
      </c>
      <c r="I160" s="60">
        <v>0</v>
      </c>
      <c r="J160" s="60">
        <v>50000</v>
      </c>
      <c r="K160" s="60">
        <v>0</v>
      </c>
      <c r="L160" s="60">
        <v>0</v>
      </c>
      <c r="M160" s="60">
        <v>0</v>
      </c>
      <c r="N160" s="60">
        <v>0</v>
      </c>
      <c r="O160" s="60">
        <v>50000</v>
      </c>
    </row>
    <row r="161" spans="2:15" x14ac:dyDescent="0.2">
      <c r="E161" s="36" t="s">
        <v>170</v>
      </c>
      <c r="F161" s="36">
        <v>3110</v>
      </c>
      <c r="G161" s="36" t="s">
        <v>175</v>
      </c>
      <c r="H161" s="60">
        <v>86776.67</v>
      </c>
      <c r="I161" s="60">
        <v>0</v>
      </c>
      <c r="J161" s="60">
        <v>86776.67</v>
      </c>
      <c r="K161" s="60">
        <v>65735</v>
      </c>
      <c r="L161" s="60">
        <v>65735</v>
      </c>
      <c r="M161" s="60">
        <v>65735</v>
      </c>
      <c r="N161" s="60">
        <v>65735</v>
      </c>
      <c r="O161" s="60">
        <v>21041.67</v>
      </c>
    </row>
    <row r="162" spans="2:15" x14ac:dyDescent="0.2">
      <c r="B162" s="73" t="s">
        <v>246</v>
      </c>
      <c r="G162" s="36" t="s">
        <v>152</v>
      </c>
      <c r="H162" s="60">
        <v>6266457.3799999999</v>
      </c>
      <c r="I162" s="60">
        <v>0</v>
      </c>
      <c r="J162" s="60">
        <v>6266457.3799999999</v>
      </c>
      <c r="K162" s="60">
        <v>6461323.3099999996</v>
      </c>
      <c r="L162" s="60">
        <v>6103249.6500000004</v>
      </c>
      <c r="M162" s="60">
        <v>6103249.6500000004</v>
      </c>
      <c r="N162" s="60">
        <v>6117229.6500000004</v>
      </c>
      <c r="O162" s="60">
        <v>-194865.93</v>
      </c>
    </row>
    <row r="163" spans="2:15" x14ac:dyDescent="0.2">
      <c r="C163" s="36">
        <v>4</v>
      </c>
      <c r="G163" s="36" t="s">
        <v>153</v>
      </c>
      <c r="H163" s="60">
        <v>6266457.3799999999</v>
      </c>
      <c r="I163" s="60">
        <v>0</v>
      </c>
      <c r="J163" s="60">
        <v>6266457.3799999999</v>
      </c>
      <c r="K163" s="60">
        <v>6461323.3099999996</v>
      </c>
      <c r="L163" s="60">
        <v>6103249.6500000004</v>
      </c>
      <c r="M163" s="60">
        <v>6103249.6500000004</v>
      </c>
      <c r="N163" s="60">
        <v>6117229.6500000004</v>
      </c>
      <c r="O163" s="60">
        <v>-194865.93</v>
      </c>
    </row>
    <row r="164" spans="2:15" x14ac:dyDescent="0.2">
      <c r="D164" s="36" t="s">
        <v>247</v>
      </c>
      <c r="G164" s="36" t="s">
        <v>248</v>
      </c>
      <c r="H164" s="60">
        <v>6266457.3799999999</v>
      </c>
      <c r="I164" s="60">
        <v>0</v>
      </c>
      <c r="J164" s="60">
        <v>6266457.3799999999</v>
      </c>
      <c r="K164" s="60">
        <v>6461323.3099999996</v>
      </c>
      <c r="L164" s="60">
        <v>6103249.6500000004</v>
      </c>
      <c r="M164" s="60">
        <v>6103249.6500000004</v>
      </c>
      <c r="N164" s="60">
        <v>6117229.6500000004</v>
      </c>
      <c r="O164" s="60">
        <v>-194865.93</v>
      </c>
    </row>
    <row r="165" spans="2:15" x14ac:dyDescent="0.2">
      <c r="E165" s="36" t="s">
        <v>156</v>
      </c>
      <c r="F165" s="36">
        <v>1130</v>
      </c>
      <c r="G165" s="36" t="s">
        <v>157</v>
      </c>
      <c r="H165" s="60">
        <v>2972786</v>
      </c>
      <c r="I165" s="60">
        <v>0</v>
      </c>
      <c r="J165" s="60">
        <v>2972786</v>
      </c>
      <c r="K165" s="60">
        <v>3002331.8</v>
      </c>
      <c r="L165" s="60">
        <v>2721399.28</v>
      </c>
      <c r="M165" s="60">
        <v>2721399.28</v>
      </c>
      <c r="N165" s="60">
        <v>2717399.28</v>
      </c>
      <c r="O165" s="60">
        <v>-29545.8</v>
      </c>
    </row>
    <row r="166" spans="2:15" x14ac:dyDescent="0.2">
      <c r="E166" s="36" t="s">
        <v>156</v>
      </c>
      <c r="F166" s="36">
        <v>1210</v>
      </c>
      <c r="G166" s="36" t="s">
        <v>158</v>
      </c>
      <c r="H166" s="60">
        <v>0</v>
      </c>
      <c r="I166" s="60">
        <v>0</v>
      </c>
      <c r="J166" s="60">
        <v>0</v>
      </c>
      <c r="K166" s="60">
        <v>0</v>
      </c>
      <c r="L166" s="60">
        <v>11844</v>
      </c>
      <c r="M166" s="60">
        <v>11844</v>
      </c>
      <c r="N166" s="60">
        <v>11844</v>
      </c>
      <c r="O166" s="60">
        <v>0</v>
      </c>
    </row>
    <row r="167" spans="2:15" x14ac:dyDescent="0.2">
      <c r="E167" s="36" t="s">
        <v>156</v>
      </c>
      <c r="F167" s="36">
        <v>1220</v>
      </c>
      <c r="G167" s="36" t="s">
        <v>219</v>
      </c>
      <c r="H167" s="60">
        <v>418122</v>
      </c>
      <c r="I167" s="60">
        <v>0</v>
      </c>
      <c r="J167" s="60">
        <v>418122</v>
      </c>
      <c r="K167" s="60">
        <v>0</v>
      </c>
      <c r="L167" s="60">
        <v>0</v>
      </c>
      <c r="M167" s="60">
        <v>0</v>
      </c>
      <c r="N167" s="60">
        <v>0</v>
      </c>
      <c r="O167" s="60">
        <v>418122</v>
      </c>
    </row>
    <row r="168" spans="2:15" x14ac:dyDescent="0.2">
      <c r="E168" s="36" t="s">
        <v>156</v>
      </c>
      <c r="F168" s="36">
        <v>1310</v>
      </c>
      <c r="G168" s="36" t="s">
        <v>159</v>
      </c>
      <c r="H168" s="60">
        <v>27442.799999999999</v>
      </c>
      <c r="I168" s="60">
        <v>0</v>
      </c>
      <c r="J168" s="60">
        <v>27442.799999999999</v>
      </c>
      <c r="K168" s="60">
        <v>249237.44</v>
      </c>
      <c r="L168" s="60">
        <v>249237.44</v>
      </c>
      <c r="M168" s="60">
        <v>249237.44</v>
      </c>
      <c r="N168" s="60">
        <v>249237.44</v>
      </c>
      <c r="O168" s="60">
        <v>-221794.64</v>
      </c>
    </row>
    <row r="169" spans="2:15" x14ac:dyDescent="0.2">
      <c r="E169" s="36" t="s">
        <v>156</v>
      </c>
      <c r="F169" s="36">
        <v>1320</v>
      </c>
      <c r="G169" s="36" t="s">
        <v>160</v>
      </c>
      <c r="H169" s="60">
        <v>619056</v>
      </c>
      <c r="I169" s="60">
        <v>0</v>
      </c>
      <c r="J169" s="60">
        <v>619056</v>
      </c>
      <c r="K169" s="60">
        <v>702011.77</v>
      </c>
      <c r="L169" s="60">
        <v>623781.89</v>
      </c>
      <c r="M169" s="60">
        <v>623781.89</v>
      </c>
      <c r="N169" s="60">
        <v>623781.89</v>
      </c>
      <c r="O169" s="60">
        <v>-82955.77</v>
      </c>
    </row>
    <row r="170" spans="2:15" x14ac:dyDescent="0.2">
      <c r="E170" s="36" t="s">
        <v>156</v>
      </c>
      <c r="F170" s="36">
        <v>1330</v>
      </c>
      <c r="G170" s="36" t="s">
        <v>161</v>
      </c>
      <c r="H170" s="60">
        <v>71562</v>
      </c>
      <c r="I170" s="60">
        <v>0</v>
      </c>
      <c r="J170" s="60">
        <v>71562</v>
      </c>
      <c r="K170" s="60">
        <v>71562</v>
      </c>
      <c r="L170" s="60">
        <v>48361.2</v>
      </c>
      <c r="M170" s="60">
        <v>48361.2</v>
      </c>
      <c r="N170" s="60">
        <v>48361.2</v>
      </c>
      <c r="O170" s="60">
        <v>0</v>
      </c>
    </row>
    <row r="171" spans="2:15" x14ac:dyDescent="0.2">
      <c r="E171" s="36" t="s">
        <v>156</v>
      </c>
      <c r="F171" s="36">
        <v>1340</v>
      </c>
      <c r="G171" s="36" t="s">
        <v>162</v>
      </c>
      <c r="H171" s="60">
        <v>207070</v>
      </c>
      <c r="I171" s="60">
        <v>0</v>
      </c>
      <c r="J171" s="60">
        <v>207070</v>
      </c>
      <c r="K171" s="60">
        <v>207070</v>
      </c>
      <c r="L171" s="60">
        <v>276371.21000000002</v>
      </c>
      <c r="M171" s="60">
        <v>276371.21000000002</v>
      </c>
      <c r="N171" s="60">
        <v>276371.21000000002</v>
      </c>
      <c r="O171" s="60">
        <v>0</v>
      </c>
    </row>
    <row r="172" spans="2:15" x14ac:dyDescent="0.2">
      <c r="E172" s="36" t="s">
        <v>156</v>
      </c>
      <c r="F172" s="36">
        <v>1370</v>
      </c>
      <c r="G172" s="36" t="s">
        <v>163</v>
      </c>
      <c r="H172" s="60">
        <v>270</v>
      </c>
      <c r="I172" s="60">
        <v>0</v>
      </c>
      <c r="J172" s="60">
        <v>270</v>
      </c>
      <c r="K172" s="60">
        <v>270</v>
      </c>
      <c r="L172" s="60">
        <v>0</v>
      </c>
      <c r="M172" s="60">
        <v>0</v>
      </c>
      <c r="N172" s="60">
        <v>0</v>
      </c>
      <c r="O172" s="60">
        <v>0</v>
      </c>
    </row>
    <row r="173" spans="2:15" x14ac:dyDescent="0.2">
      <c r="E173" s="36" t="s">
        <v>164</v>
      </c>
      <c r="F173" s="36">
        <v>1410</v>
      </c>
      <c r="G173" s="36" t="s">
        <v>165</v>
      </c>
      <c r="H173" s="60">
        <v>285673</v>
      </c>
      <c r="I173" s="60">
        <v>0</v>
      </c>
      <c r="J173" s="60">
        <v>285673</v>
      </c>
      <c r="K173" s="60">
        <v>426627.97</v>
      </c>
      <c r="L173" s="60">
        <v>426627.97</v>
      </c>
      <c r="M173" s="60">
        <v>426627.97</v>
      </c>
      <c r="N173" s="60">
        <v>426627.97</v>
      </c>
      <c r="O173" s="60">
        <v>-140954.97</v>
      </c>
    </row>
    <row r="174" spans="2:15" x14ac:dyDescent="0.2">
      <c r="E174" s="36" t="s">
        <v>164</v>
      </c>
      <c r="F174" s="36">
        <v>1420</v>
      </c>
      <c r="G174" s="36" t="s">
        <v>166</v>
      </c>
      <c r="H174" s="60">
        <v>220000</v>
      </c>
      <c r="I174" s="60">
        <v>0</v>
      </c>
      <c r="J174" s="60">
        <v>220000</v>
      </c>
      <c r="K174" s="60">
        <v>266733.96999999997</v>
      </c>
      <c r="L174" s="60">
        <v>266733.96999999997</v>
      </c>
      <c r="M174" s="60">
        <v>266733.96999999997</v>
      </c>
      <c r="N174" s="60">
        <v>266733.96999999997</v>
      </c>
      <c r="O174" s="60">
        <v>-46733.97</v>
      </c>
    </row>
    <row r="175" spans="2:15" x14ac:dyDescent="0.2">
      <c r="E175" s="36" t="s">
        <v>156</v>
      </c>
      <c r="F175" s="36">
        <v>1510</v>
      </c>
      <c r="G175" s="36" t="s">
        <v>167</v>
      </c>
      <c r="H175" s="60">
        <v>99000</v>
      </c>
      <c r="I175" s="60">
        <v>0</v>
      </c>
      <c r="J175" s="60">
        <v>99000</v>
      </c>
      <c r="K175" s="60">
        <v>92284.74</v>
      </c>
      <c r="L175" s="60">
        <v>92284.74</v>
      </c>
      <c r="M175" s="60">
        <v>92284.74</v>
      </c>
      <c r="N175" s="60">
        <v>92284.74</v>
      </c>
      <c r="O175" s="60">
        <v>6715.26</v>
      </c>
    </row>
    <row r="176" spans="2:15" x14ac:dyDescent="0.2">
      <c r="E176" s="36" t="s">
        <v>156</v>
      </c>
      <c r="F176" s="36">
        <v>1520</v>
      </c>
      <c r="G176" s="36" t="s">
        <v>168</v>
      </c>
      <c r="H176" s="60">
        <v>0</v>
      </c>
      <c r="I176" s="60">
        <v>0</v>
      </c>
      <c r="J176" s="60">
        <v>0</v>
      </c>
      <c r="K176" s="60">
        <v>173215.84</v>
      </c>
      <c r="L176" s="60">
        <v>173215.84</v>
      </c>
      <c r="M176" s="60">
        <v>173215.84</v>
      </c>
      <c r="N176" s="60">
        <v>173215.84</v>
      </c>
      <c r="O176" s="60">
        <v>-173215.84</v>
      </c>
    </row>
    <row r="177" spans="2:15" x14ac:dyDescent="0.2">
      <c r="E177" s="36" t="s">
        <v>156</v>
      </c>
      <c r="F177" s="36">
        <v>1710</v>
      </c>
      <c r="G177" s="36" t="s">
        <v>169</v>
      </c>
      <c r="H177" s="60">
        <v>891987</v>
      </c>
      <c r="I177" s="60">
        <v>0</v>
      </c>
      <c r="J177" s="60">
        <v>891987</v>
      </c>
      <c r="K177" s="60">
        <v>891987</v>
      </c>
      <c r="L177" s="60">
        <v>835401.33</v>
      </c>
      <c r="M177" s="60">
        <v>835401.33</v>
      </c>
      <c r="N177" s="60">
        <v>835401.33</v>
      </c>
      <c r="O177" s="60">
        <v>0</v>
      </c>
    </row>
    <row r="178" spans="2:15" x14ac:dyDescent="0.2">
      <c r="E178" s="36" t="s">
        <v>170</v>
      </c>
      <c r="F178" s="36">
        <v>2610</v>
      </c>
      <c r="G178" s="36" t="s">
        <v>84</v>
      </c>
      <c r="H178" s="60">
        <v>27450</v>
      </c>
      <c r="I178" s="60">
        <v>0</v>
      </c>
      <c r="J178" s="60">
        <v>27450</v>
      </c>
      <c r="K178" s="60">
        <v>0</v>
      </c>
      <c r="L178" s="60">
        <v>0</v>
      </c>
      <c r="M178" s="60">
        <v>0</v>
      </c>
      <c r="N178" s="60">
        <v>0</v>
      </c>
      <c r="O178" s="60">
        <v>27450</v>
      </c>
    </row>
    <row r="179" spans="2:15" x14ac:dyDescent="0.2">
      <c r="E179" s="36" t="s">
        <v>170</v>
      </c>
      <c r="F179" s="36">
        <v>2710</v>
      </c>
      <c r="G179" s="36" t="s">
        <v>174</v>
      </c>
      <c r="H179" s="60">
        <v>79609.600000000006</v>
      </c>
      <c r="I179" s="60">
        <v>0</v>
      </c>
      <c r="J179" s="60">
        <v>79609.600000000006</v>
      </c>
      <c r="K179" s="60">
        <v>16417</v>
      </c>
      <c r="L179" s="60">
        <v>16417</v>
      </c>
      <c r="M179" s="60">
        <v>16417</v>
      </c>
      <c r="N179" s="60">
        <v>16417</v>
      </c>
      <c r="O179" s="60">
        <v>63192.6</v>
      </c>
    </row>
    <row r="180" spans="2:15" x14ac:dyDescent="0.2">
      <c r="E180" s="36" t="s">
        <v>170</v>
      </c>
      <c r="F180" s="36">
        <v>3140</v>
      </c>
      <c r="G180" s="36" t="s">
        <v>176</v>
      </c>
      <c r="H180" s="60">
        <v>10000</v>
      </c>
      <c r="I180" s="60">
        <v>0</v>
      </c>
      <c r="J180" s="60">
        <v>10000</v>
      </c>
      <c r="K180" s="60">
        <v>0</v>
      </c>
      <c r="L180" s="60">
        <v>0</v>
      </c>
      <c r="M180" s="60">
        <v>0</v>
      </c>
      <c r="N180" s="60">
        <v>0</v>
      </c>
      <c r="O180" s="60">
        <v>10000</v>
      </c>
    </row>
    <row r="181" spans="2:15" x14ac:dyDescent="0.2">
      <c r="E181" s="36" t="s">
        <v>170</v>
      </c>
      <c r="F181" s="36">
        <v>3150</v>
      </c>
      <c r="G181" s="36" t="s">
        <v>177</v>
      </c>
      <c r="H181" s="60">
        <v>160000</v>
      </c>
      <c r="I181" s="60">
        <v>0</v>
      </c>
      <c r="J181" s="60">
        <v>160000</v>
      </c>
      <c r="K181" s="60">
        <v>239748.8</v>
      </c>
      <c r="L181" s="60">
        <v>239748.8</v>
      </c>
      <c r="M181" s="60">
        <v>239748.8</v>
      </c>
      <c r="N181" s="60">
        <v>257728.8</v>
      </c>
      <c r="O181" s="60">
        <v>-79748.800000000003</v>
      </c>
    </row>
    <row r="182" spans="2:15" x14ac:dyDescent="0.2">
      <c r="E182" s="36" t="s">
        <v>170</v>
      </c>
      <c r="F182" s="36">
        <v>3340</v>
      </c>
      <c r="G182" s="36" t="s">
        <v>182</v>
      </c>
      <c r="H182" s="60">
        <v>20275</v>
      </c>
      <c r="I182" s="60">
        <v>0</v>
      </c>
      <c r="J182" s="60">
        <v>20275</v>
      </c>
      <c r="K182" s="60">
        <v>41760</v>
      </c>
      <c r="L182" s="60">
        <v>41760</v>
      </c>
      <c r="M182" s="60">
        <v>41760</v>
      </c>
      <c r="N182" s="60">
        <v>41760</v>
      </c>
      <c r="O182" s="60">
        <v>-21485</v>
      </c>
    </row>
    <row r="183" spans="2:15" x14ac:dyDescent="0.2">
      <c r="E183" s="36" t="s">
        <v>170</v>
      </c>
      <c r="F183" s="36">
        <v>3570</v>
      </c>
      <c r="G183" s="36" t="s">
        <v>225</v>
      </c>
      <c r="H183" s="60">
        <v>61596</v>
      </c>
      <c r="I183" s="60">
        <v>0</v>
      </c>
      <c r="J183" s="60">
        <v>61596</v>
      </c>
      <c r="K183" s="60">
        <v>0</v>
      </c>
      <c r="L183" s="60">
        <v>0</v>
      </c>
      <c r="M183" s="60">
        <v>0</v>
      </c>
      <c r="N183" s="60">
        <v>0</v>
      </c>
      <c r="O183" s="60">
        <v>61596</v>
      </c>
    </row>
    <row r="184" spans="2:15" x14ac:dyDescent="0.2">
      <c r="E184" s="36" t="s">
        <v>170</v>
      </c>
      <c r="F184" s="36">
        <v>3980</v>
      </c>
      <c r="G184" s="36" t="s">
        <v>199</v>
      </c>
      <c r="H184" s="60">
        <v>94557.98</v>
      </c>
      <c r="I184" s="60">
        <v>0</v>
      </c>
      <c r="J184" s="60">
        <v>94557.98</v>
      </c>
      <c r="K184" s="60">
        <v>80064.98</v>
      </c>
      <c r="L184" s="60">
        <v>80064.98</v>
      </c>
      <c r="M184" s="60">
        <v>80064.98</v>
      </c>
      <c r="N184" s="60">
        <v>80064.98</v>
      </c>
      <c r="O184" s="60">
        <v>14493</v>
      </c>
    </row>
    <row r="185" spans="2:15" x14ac:dyDescent="0.2">
      <c r="B185" s="73" t="s">
        <v>249</v>
      </c>
      <c r="G185" s="36" t="s">
        <v>152</v>
      </c>
      <c r="H185" s="60">
        <v>0</v>
      </c>
      <c r="I185" s="60">
        <v>0</v>
      </c>
      <c r="J185" s="60">
        <v>0</v>
      </c>
      <c r="K185" s="60">
        <v>0</v>
      </c>
      <c r="L185" s="60">
        <v>128908.59</v>
      </c>
      <c r="M185" s="60">
        <v>128908.59</v>
      </c>
      <c r="N185" s="60">
        <v>128908.59</v>
      </c>
      <c r="O185" s="60">
        <v>0</v>
      </c>
    </row>
    <row r="186" spans="2:15" x14ac:dyDescent="0.2">
      <c r="C186" s="36">
        <v>4</v>
      </c>
      <c r="G186" s="36" t="s">
        <v>153</v>
      </c>
      <c r="H186" s="60">
        <v>0</v>
      </c>
      <c r="I186" s="60">
        <v>0</v>
      </c>
      <c r="J186" s="60">
        <v>0</v>
      </c>
      <c r="K186" s="60">
        <v>0</v>
      </c>
      <c r="L186" s="60">
        <v>128908.59</v>
      </c>
      <c r="M186" s="60">
        <v>128908.59</v>
      </c>
      <c r="N186" s="60">
        <v>128908.59</v>
      </c>
      <c r="O186" s="60">
        <v>0</v>
      </c>
    </row>
    <row r="187" spans="2:15" x14ac:dyDescent="0.2">
      <c r="D187" s="36" t="s">
        <v>250</v>
      </c>
      <c r="G187" s="36" t="s">
        <v>251</v>
      </c>
      <c r="H187" s="60">
        <v>0</v>
      </c>
      <c r="I187" s="60">
        <v>0</v>
      </c>
      <c r="J187" s="60">
        <v>0</v>
      </c>
      <c r="K187" s="60">
        <v>0</v>
      </c>
      <c r="L187" s="60">
        <v>128908.59</v>
      </c>
      <c r="M187" s="60">
        <v>128908.59</v>
      </c>
      <c r="N187" s="60">
        <v>128908.59</v>
      </c>
      <c r="O187" s="60">
        <v>0</v>
      </c>
    </row>
    <row r="188" spans="2:15" x14ac:dyDescent="0.2">
      <c r="E188" s="36" t="s">
        <v>156</v>
      </c>
      <c r="F188" s="36">
        <v>1130</v>
      </c>
      <c r="G188" s="36" t="s">
        <v>157</v>
      </c>
      <c r="H188" s="60">
        <v>0</v>
      </c>
      <c r="I188" s="60">
        <v>0</v>
      </c>
      <c r="J188" s="60">
        <v>0</v>
      </c>
      <c r="K188" s="60">
        <v>0</v>
      </c>
      <c r="L188" s="60">
        <v>90608.15</v>
      </c>
      <c r="M188" s="60">
        <v>90608.15</v>
      </c>
      <c r="N188" s="60">
        <v>90608.15</v>
      </c>
      <c r="O188" s="60">
        <v>0</v>
      </c>
    </row>
    <row r="189" spans="2:15" x14ac:dyDescent="0.2">
      <c r="E189" s="36" t="s">
        <v>156</v>
      </c>
      <c r="F189" s="36">
        <v>1320</v>
      </c>
      <c r="G189" s="36" t="s">
        <v>160</v>
      </c>
      <c r="H189" s="60">
        <v>0</v>
      </c>
      <c r="I189" s="60">
        <v>0</v>
      </c>
      <c r="J189" s="60">
        <v>0</v>
      </c>
      <c r="K189" s="60">
        <v>0</v>
      </c>
      <c r="L189" s="60">
        <v>3614.3</v>
      </c>
      <c r="M189" s="60">
        <v>3614.3</v>
      </c>
      <c r="N189" s="60">
        <v>3614.3</v>
      </c>
      <c r="O189" s="60">
        <v>0</v>
      </c>
    </row>
    <row r="190" spans="2:15" x14ac:dyDescent="0.2">
      <c r="E190" s="36" t="s">
        <v>156</v>
      </c>
      <c r="F190" s="36">
        <v>1340</v>
      </c>
      <c r="G190" s="36" t="s">
        <v>162</v>
      </c>
      <c r="H190" s="60">
        <v>0</v>
      </c>
      <c r="I190" s="60">
        <v>0</v>
      </c>
      <c r="J190" s="60">
        <v>0</v>
      </c>
      <c r="K190" s="60">
        <v>0</v>
      </c>
      <c r="L190" s="60">
        <v>8055.72</v>
      </c>
      <c r="M190" s="60">
        <v>8055.72</v>
      </c>
      <c r="N190" s="60">
        <v>8055.72</v>
      </c>
      <c r="O190" s="60">
        <v>0</v>
      </c>
    </row>
    <row r="191" spans="2:15" x14ac:dyDescent="0.2">
      <c r="E191" s="36" t="s">
        <v>156</v>
      </c>
      <c r="F191" s="36">
        <v>1710</v>
      </c>
      <c r="G191" s="36" t="s">
        <v>169</v>
      </c>
      <c r="H191" s="60">
        <v>0</v>
      </c>
      <c r="I191" s="60">
        <v>0</v>
      </c>
      <c r="J191" s="60">
        <v>0</v>
      </c>
      <c r="K191" s="60">
        <v>0</v>
      </c>
      <c r="L191" s="60">
        <v>26630.42</v>
      </c>
      <c r="M191" s="60">
        <v>26630.42</v>
      </c>
      <c r="N191" s="60">
        <v>26630.42</v>
      </c>
      <c r="O191" s="60">
        <v>0</v>
      </c>
    </row>
    <row r="192" spans="2:15" x14ac:dyDescent="0.2">
      <c r="B192" s="73" t="s">
        <v>252</v>
      </c>
      <c r="G192" s="36" t="s">
        <v>152</v>
      </c>
      <c r="H192" s="60">
        <v>198474.49</v>
      </c>
      <c r="I192" s="60">
        <v>0</v>
      </c>
      <c r="J192" s="60">
        <v>198474.49</v>
      </c>
      <c r="K192" s="60">
        <v>263318.19</v>
      </c>
      <c r="L192" s="60">
        <v>263318.19</v>
      </c>
      <c r="M192" s="60">
        <v>263318.19</v>
      </c>
      <c r="N192" s="60">
        <v>260082.11</v>
      </c>
      <c r="O192" s="60">
        <v>-64843.7</v>
      </c>
    </row>
    <row r="193" spans="2:15" x14ac:dyDescent="0.2">
      <c r="C193" s="36">
        <v>4</v>
      </c>
      <c r="G193" s="36" t="s">
        <v>153</v>
      </c>
      <c r="H193" s="60">
        <v>198474.49</v>
      </c>
      <c r="I193" s="60">
        <v>0</v>
      </c>
      <c r="J193" s="60">
        <v>198474.49</v>
      </c>
      <c r="K193" s="60">
        <v>263318.19</v>
      </c>
      <c r="L193" s="60">
        <v>263318.19</v>
      </c>
      <c r="M193" s="60">
        <v>263318.19</v>
      </c>
      <c r="N193" s="60">
        <v>260082.11</v>
      </c>
      <c r="O193" s="60">
        <v>-64843.7</v>
      </c>
    </row>
    <row r="194" spans="2:15" x14ac:dyDescent="0.2">
      <c r="D194" s="36" t="s">
        <v>253</v>
      </c>
      <c r="G194" s="36" t="s">
        <v>254</v>
      </c>
      <c r="H194" s="60">
        <v>0</v>
      </c>
      <c r="I194" s="60">
        <v>0</v>
      </c>
      <c r="J194" s="60">
        <v>0</v>
      </c>
      <c r="K194" s="60">
        <v>0</v>
      </c>
      <c r="L194" s="60">
        <v>0</v>
      </c>
      <c r="M194" s="60">
        <v>0</v>
      </c>
      <c r="N194" s="60">
        <v>0</v>
      </c>
      <c r="O194" s="60">
        <v>0</v>
      </c>
    </row>
    <row r="195" spans="2:15" x14ac:dyDescent="0.2">
      <c r="D195" s="36" t="s">
        <v>255</v>
      </c>
      <c r="G195" s="36" t="s">
        <v>256</v>
      </c>
      <c r="H195" s="60">
        <v>198474.49</v>
      </c>
      <c r="I195" s="60">
        <v>0</v>
      </c>
      <c r="J195" s="60">
        <v>198474.49</v>
      </c>
      <c r="K195" s="60">
        <v>263318.19</v>
      </c>
      <c r="L195" s="60">
        <v>263318.19</v>
      </c>
      <c r="M195" s="60">
        <v>263318.19</v>
      </c>
      <c r="N195" s="60">
        <v>260082.11</v>
      </c>
      <c r="O195" s="60">
        <v>-64843.7</v>
      </c>
    </row>
    <row r="196" spans="2:15" x14ac:dyDescent="0.2">
      <c r="E196" s="36" t="s">
        <v>164</v>
      </c>
      <c r="F196" s="36">
        <v>1410</v>
      </c>
      <c r="G196" s="36" t="s">
        <v>165</v>
      </c>
      <c r="H196" s="60">
        <v>0</v>
      </c>
      <c r="I196" s="60">
        <v>0</v>
      </c>
      <c r="J196" s="60">
        <v>0</v>
      </c>
      <c r="K196" s="60">
        <v>19907.45</v>
      </c>
      <c r="L196" s="60">
        <v>19907.45</v>
      </c>
      <c r="M196" s="60">
        <v>19907.45</v>
      </c>
      <c r="N196" s="60">
        <v>19907.45</v>
      </c>
      <c r="O196" s="60">
        <v>-19907.45</v>
      </c>
    </row>
    <row r="197" spans="2:15" x14ac:dyDescent="0.2">
      <c r="E197" s="36" t="s">
        <v>164</v>
      </c>
      <c r="F197" s="36">
        <v>1420</v>
      </c>
      <c r="G197" s="36" t="s">
        <v>166</v>
      </c>
      <c r="H197" s="60">
        <v>0</v>
      </c>
      <c r="I197" s="60">
        <v>0</v>
      </c>
      <c r="J197" s="60">
        <v>0</v>
      </c>
      <c r="K197" s="60">
        <v>4593</v>
      </c>
      <c r="L197" s="60">
        <v>4593</v>
      </c>
      <c r="M197" s="60">
        <v>4593</v>
      </c>
      <c r="N197" s="60">
        <v>4593</v>
      </c>
      <c r="O197" s="60">
        <v>-4593</v>
      </c>
    </row>
    <row r="198" spans="2:15" x14ac:dyDescent="0.2">
      <c r="E198" s="36" t="s">
        <v>170</v>
      </c>
      <c r="F198" s="36">
        <v>2110</v>
      </c>
      <c r="G198" s="36" t="s">
        <v>171</v>
      </c>
      <c r="H198" s="60">
        <v>3557.4</v>
      </c>
      <c r="I198" s="60">
        <v>0</v>
      </c>
      <c r="J198" s="60">
        <v>3557.4</v>
      </c>
      <c r="K198" s="60">
        <v>0</v>
      </c>
      <c r="L198" s="60">
        <v>0</v>
      </c>
      <c r="M198" s="60">
        <v>0</v>
      </c>
      <c r="N198" s="60">
        <v>0</v>
      </c>
      <c r="O198" s="60">
        <v>3557.4</v>
      </c>
    </row>
    <row r="199" spans="2:15" x14ac:dyDescent="0.2">
      <c r="E199" s="36" t="s">
        <v>170</v>
      </c>
      <c r="F199" s="36">
        <v>2490</v>
      </c>
      <c r="G199" s="36" t="s">
        <v>257</v>
      </c>
      <c r="H199" s="60">
        <v>20044.939999999999</v>
      </c>
      <c r="I199" s="60">
        <v>0</v>
      </c>
      <c r="J199" s="60">
        <v>20044.939999999999</v>
      </c>
      <c r="K199" s="60">
        <v>27192.18</v>
      </c>
      <c r="L199" s="60">
        <v>27192.18</v>
      </c>
      <c r="M199" s="60">
        <v>27192.18</v>
      </c>
      <c r="N199" s="60">
        <v>27192.18</v>
      </c>
      <c r="O199" s="60">
        <v>-7147.24</v>
      </c>
    </row>
    <row r="200" spans="2:15" x14ac:dyDescent="0.2">
      <c r="E200" s="36" t="s">
        <v>170</v>
      </c>
      <c r="F200" s="36">
        <v>2710</v>
      </c>
      <c r="G200" s="36" t="s">
        <v>174</v>
      </c>
      <c r="H200" s="60">
        <v>75820</v>
      </c>
      <c r="I200" s="60">
        <v>0</v>
      </c>
      <c r="J200" s="60">
        <v>75820</v>
      </c>
      <c r="K200" s="60">
        <v>54899.32</v>
      </c>
      <c r="L200" s="60">
        <v>54899.32</v>
      </c>
      <c r="M200" s="60">
        <v>54899.32</v>
      </c>
      <c r="N200" s="60">
        <v>54899.32</v>
      </c>
      <c r="O200" s="60">
        <v>20920.68</v>
      </c>
    </row>
    <row r="201" spans="2:15" x14ac:dyDescent="0.2">
      <c r="E201" s="36" t="s">
        <v>258</v>
      </c>
      <c r="F201" s="36">
        <v>3220</v>
      </c>
      <c r="G201" s="36" t="s">
        <v>259</v>
      </c>
      <c r="H201" s="60">
        <v>27840</v>
      </c>
      <c r="I201" s="60">
        <v>0</v>
      </c>
      <c r="J201" s="60">
        <v>27840</v>
      </c>
      <c r="K201" s="60">
        <v>26100</v>
      </c>
      <c r="L201" s="60">
        <v>26100</v>
      </c>
      <c r="M201" s="60">
        <v>26100</v>
      </c>
      <c r="N201" s="60">
        <v>26100</v>
      </c>
      <c r="O201" s="60">
        <v>1740</v>
      </c>
    </row>
    <row r="202" spans="2:15" x14ac:dyDescent="0.2">
      <c r="E202" s="36" t="s">
        <v>170</v>
      </c>
      <c r="F202" s="36">
        <v>3440</v>
      </c>
      <c r="G202" s="36" t="s">
        <v>260</v>
      </c>
      <c r="H202" s="60">
        <v>7859</v>
      </c>
      <c r="I202" s="60">
        <v>0</v>
      </c>
      <c r="J202" s="60">
        <v>7859</v>
      </c>
      <c r="K202" s="60">
        <v>11541.57</v>
      </c>
      <c r="L202" s="60">
        <v>11541.57</v>
      </c>
      <c r="M202" s="60">
        <v>11541.57</v>
      </c>
      <c r="N202" s="60">
        <v>8305.49</v>
      </c>
      <c r="O202" s="60">
        <v>-3682.57</v>
      </c>
    </row>
    <row r="203" spans="2:15" x14ac:dyDescent="0.2">
      <c r="E203" s="36" t="s">
        <v>170</v>
      </c>
      <c r="F203" s="36">
        <v>3620</v>
      </c>
      <c r="G203" s="36" t="s">
        <v>190</v>
      </c>
      <c r="H203" s="60">
        <v>54353.15</v>
      </c>
      <c r="I203" s="60">
        <v>0</v>
      </c>
      <c r="J203" s="60">
        <v>54353.15</v>
      </c>
      <c r="K203" s="60">
        <v>119084.67</v>
      </c>
      <c r="L203" s="60">
        <v>119084.67</v>
      </c>
      <c r="M203" s="60">
        <v>119084.67</v>
      </c>
      <c r="N203" s="60">
        <v>119084.67</v>
      </c>
      <c r="O203" s="60">
        <v>-64731.519999999997</v>
      </c>
    </row>
    <row r="204" spans="2:15" x14ac:dyDescent="0.2">
      <c r="E204" s="36" t="s">
        <v>170</v>
      </c>
      <c r="F204" s="36">
        <v>3710</v>
      </c>
      <c r="G204" s="36" t="s">
        <v>193</v>
      </c>
      <c r="H204" s="60">
        <v>9000</v>
      </c>
      <c r="I204" s="60">
        <v>0</v>
      </c>
      <c r="J204" s="60">
        <v>9000</v>
      </c>
      <c r="K204" s="60">
        <v>0</v>
      </c>
      <c r="L204" s="60">
        <v>0</v>
      </c>
      <c r="M204" s="60">
        <v>0</v>
      </c>
      <c r="N204" s="60">
        <v>0</v>
      </c>
      <c r="O204" s="60">
        <v>9000</v>
      </c>
    </row>
    <row r="205" spans="2:15" x14ac:dyDescent="0.2">
      <c r="B205" s="73" t="s">
        <v>261</v>
      </c>
      <c r="G205" s="36" t="s">
        <v>262</v>
      </c>
      <c r="H205" s="60">
        <v>7590930.6200000001</v>
      </c>
      <c r="I205" s="60">
        <v>0</v>
      </c>
      <c r="J205" s="60">
        <v>7590930.6200000001</v>
      </c>
      <c r="K205" s="60">
        <v>2427204.0499999998</v>
      </c>
      <c r="L205" s="60">
        <v>2106461.4900000002</v>
      </c>
      <c r="M205" s="60">
        <v>2106461.4900000002</v>
      </c>
      <c r="N205" s="60">
        <v>2700409.83</v>
      </c>
      <c r="O205" s="60">
        <v>5163726.57</v>
      </c>
    </row>
    <row r="206" spans="2:15" x14ac:dyDescent="0.2">
      <c r="C206" s="36">
        <v>4</v>
      </c>
      <c r="G206" s="36" t="s">
        <v>153</v>
      </c>
      <c r="H206" s="60">
        <v>7590930.6200000001</v>
      </c>
      <c r="I206" s="60">
        <v>0</v>
      </c>
      <c r="J206" s="60">
        <v>7590930.6200000001</v>
      </c>
      <c r="K206" s="60">
        <v>2427204.0499999998</v>
      </c>
      <c r="L206" s="60">
        <v>2106461.4900000002</v>
      </c>
      <c r="M206" s="60">
        <v>2106461.4900000002</v>
      </c>
      <c r="N206" s="60">
        <v>2700409.83</v>
      </c>
      <c r="O206" s="60">
        <v>5163726.57</v>
      </c>
    </row>
    <row r="207" spans="2:15" x14ac:dyDescent="0.2">
      <c r="D207" s="36" t="s">
        <v>263</v>
      </c>
      <c r="G207" s="36" t="s">
        <v>264</v>
      </c>
      <c r="H207" s="60">
        <v>7590930.6200000001</v>
      </c>
      <c r="I207" s="60">
        <v>0</v>
      </c>
      <c r="J207" s="60">
        <v>7590930.6200000001</v>
      </c>
      <c r="K207" s="60">
        <v>2427204.0499999998</v>
      </c>
      <c r="L207" s="60">
        <v>2106461.4900000002</v>
      </c>
      <c r="M207" s="60">
        <v>2106461.4900000002</v>
      </c>
      <c r="N207" s="60">
        <v>2700409.83</v>
      </c>
      <c r="O207" s="60">
        <v>5163726.57</v>
      </c>
    </row>
    <row r="208" spans="2:15" x14ac:dyDescent="0.2">
      <c r="E208" s="36" t="s">
        <v>156</v>
      </c>
      <c r="F208" s="36">
        <v>1130</v>
      </c>
      <c r="G208" s="36" t="s">
        <v>157</v>
      </c>
      <c r="H208" s="60">
        <v>880303</v>
      </c>
      <c r="I208" s="60">
        <v>0</v>
      </c>
      <c r="J208" s="60">
        <v>880303</v>
      </c>
      <c r="K208" s="60">
        <v>894382.72</v>
      </c>
      <c r="L208" s="60">
        <v>925153.25</v>
      </c>
      <c r="M208" s="60">
        <v>925153.25</v>
      </c>
      <c r="N208" s="60">
        <v>925153.25</v>
      </c>
      <c r="O208" s="60">
        <v>-14079.72</v>
      </c>
    </row>
    <row r="209" spans="5:15" x14ac:dyDescent="0.2">
      <c r="E209" s="36" t="s">
        <v>156</v>
      </c>
      <c r="F209" s="36">
        <v>1220</v>
      </c>
      <c r="G209" s="36" t="s">
        <v>219</v>
      </c>
      <c r="H209" s="60">
        <v>116357</v>
      </c>
      <c r="I209" s="60">
        <v>0</v>
      </c>
      <c r="J209" s="60">
        <v>116357</v>
      </c>
      <c r="K209" s="60">
        <v>0</v>
      </c>
      <c r="L209" s="60">
        <v>0</v>
      </c>
      <c r="M209" s="60">
        <v>0</v>
      </c>
      <c r="N209" s="60">
        <v>0</v>
      </c>
      <c r="O209" s="60">
        <v>116357</v>
      </c>
    </row>
    <row r="210" spans="5:15" x14ac:dyDescent="0.2">
      <c r="E210" s="36" t="s">
        <v>156</v>
      </c>
      <c r="F210" s="36">
        <v>1310</v>
      </c>
      <c r="G210" s="36" t="s">
        <v>159</v>
      </c>
      <c r="H210" s="60">
        <v>0</v>
      </c>
      <c r="I210" s="60">
        <v>0</v>
      </c>
      <c r="J210" s="60">
        <v>0</v>
      </c>
      <c r="K210" s="60">
        <v>31215.599999999999</v>
      </c>
      <c r="L210" s="60">
        <v>31215.599999999999</v>
      </c>
      <c r="M210" s="60">
        <v>31215.599999999999</v>
      </c>
      <c r="N210" s="60">
        <v>31215.599999999999</v>
      </c>
      <c r="O210" s="60">
        <v>-31215.599999999999</v>
      </c>
    </row>
    <row r="211" spans="5:15" x14ac:dyDescent="0.2">
      <c r="E211" s="36" t="s">
        <v>156</v>
      </c>
      <c r="F211" s="36">
        <v>1320</v>
      </c>
      <c r="G211" s="36" t="s">
        <v>160</v>
      </c>
      <c r="H211" s="60">
        <v>431305</v>
      </c>
      <c r="I211" s="60">
        <v>0</v>
      </c>
      <c r="J211" s="60">
        <v>431305</v>
      </c>
      <c r="K211" s="60">
        <v>453609.61</v>
      </c>
      <c r="L211" s="60">
        <v>159485.32</v>
      </c>
      <c r="M211" s="60">
        <v>159485.32</v>
      </c>
      <c r="N211" s="60">
        <v>159485.32</v>
      </c>
      <c r="O211" s="60">
        <v>-22304.61</v>
      </c>
    </row>
    <row r="212" spans="5:15" x14ac:dyDescent="0.2">
      <c r="E212" s="36" t="s">
        <v>156</v>
      </c>
      <c r="F212" s="36">
        <v>1330</v>
      </c>
      <c r="G212" s="36" t="s">
        <v>161</v>
      </c>
      <c r="H212" s="60">
        <v>52400</v>
      </c>
      <c r="I212" s="60">
        <v>0</v>
      </c>
      <c r="J212" s="60">
        <v>52400</v>
      </c>
      <c r="K212" s="60">
        <v>52400</v>
      </c>
      <c r="L212" s="60">
        <v>30479.96</v>
      </c>
      <c r="M212" s="60">
        <v>30479.96</v>
      </c>
      <c r="N212" s="60">
        <v>30479.96</v>
      </c>
      <c r="O212" s="60">
        <v>0</v>
      </c>
    </row>
    <row r="213" spans="5:15" x14ac:dyDescent="0.2">
      <c r="E213" s="36" t="s">
        <v>156</v>
      </c>
      <c r="F213" s="36">
        <v>1340</v>
      </c>
      <c r="G213" s="36" t="s">
        <v>162</v>
      </c>
      <c r="H213" s="60">
        <v>96000.37</v>
      </c>
      <c r="I213" s="60">
        <v>0</v>
      </c>
      <c r="J213" s="60">
        <v>96000.37</v>
      </c>
      <c r="K213" s="60">
        <v>96000.37</v>
      </c>
      <c r="L213" s="60">
        <v>79054.14</v>
      </c>
      <c r="M213" s="60">
        <v>79054.14</v>
      </c>
      <c r="N213" s="60">
        <v>79054.14</v>
      </c>
      <c r="O213" s="60">
        <v>0</v>
      </c>
    </row>
    <row r="214" spans="5:15" x14ac:dyDescent="0.2">
      <c r="E214" s="36" t="s">
        <v>156</v>
      </c>
      <c r="F214" s="36">
        <v>1370</v>
      </c>
      <c r="G214" s="36" t="s">
        <v>163</v>
      </c>
      <c r="H214" s="60">
        <v>0</v>
      </c>
      <c r="I214" s="60">
        <v>0</v>
      </c>
      <c r="J214" s="60">
        <v>0</v>
      </c>
      <c r="K214" s="60">
        <v>197585.4</v>
      </c>
      <c r="L214" s="60">
        <v>197585.4</v>
      </c>
      <c r="M214" s="60">
        <v>197585.4</v>
      </c>
      <c r="N214" s="60">
        <v>197585.4</v>
      </c>
      <c r="O214" s="60">
        <v>-197585.4</v>
      </c>
    </row>
    <row r="215" spans="5:15" x14ac:dyDescent="0.2">
      <c r="E215" s="36" t="s">
        <v>164</v>
      </c>
      <c r="F215" s="36">
        <v>1410</v>
      </c>
      <c r="G215" s="36" t="s">
        <v>165</v>
      </c>
      <c r="H215" s="60">
        <v>249999.9</v>
      </c>
      <c r="I215" s="60">
        <v>0</v>
      </c>
      <c r="J215" s="60">
        <v>249999.9</v>
      </c>
      <c r="K215" s="60">
        <v>129077.23</v>
      </c>
      <c r="L215" s="60">
        <v>129077.23</v>
      </c>
      <c r="M215" s="60">
        <v>129077.23</v>
      </c>
      <c r="N215" s="60">
        <v>129077.23</v>
      </c>
      <c r="O215" s="60">
        <v>120922.67</v>
      </c>
    </row>
    <row r="216" spans="5:15" x14ac:dyDescent="0.2">
      <c r="E216" s="36" t="s">
        <v>164</v>
      </c>
      <c r="F216" s="36">
        <v>1420</v>
      </c>
      <c r="G216" s="36" t="s">
        <v>166</v>
      </c>
      <c r="H216" s="60">
        <v>110000</v>
      </c>
      <c r="I216" s="60">
        <v>0</v>
      </c>
      <c r="J216" s="60">
        <v>110000</v>
      </c>
      <c r="K216" s="60">
        <v>88291.93</v>
      </c>
      <c r="L216" s="60">
        <v>88291.93</v>
      </c>
      <c r="M216" s="60">
        <v>88291.93</v>
      </c>
      <c r="N216" s="60">
        <v>88291.93</v>
      </c>
      <c r="O216" s="60">
        <v>21708.07</v>
      </c>
    </row>
    <row r="217" spans="5:15" x14ac:dyDescent="0.2">
      <c r="E217" s="36" t="s">
        <v>156</v>
      </c>
      <c r="F217" s="36">
        <v>1510</v>
      </c>
      <c r="G217" s="36" t="s">
        <v>167</v>
      </c>
      <c r="H217" s="60">
        <v>30374.57</v>
      </c>
      <c r="I217" s="60">
        <v>0</v>
      </c>
      <c r="J217" s="60">
        <v>30374.57</v>
      </c>
      <c r="K217" s="60">
        <v>27677.9</v>
      </c>
      <c r="L217" s="60">
        <v>27677.9</v>
      </c>
      <c r="M217" s="60">
        <v>27677.9</v>
      </c>
      <c r="N217" s="60">
        <v>27677.9</v>
      </c>
      <c r="O217" s="60">
        <v>2696.67</v>
      </c>
    </row>
    <row r="218" spans="5:15" x14ac:dyDescent="0.2">
      <c r="E218" s="36" t="s">
        <v>156</v>
      </c>
      <c r="F218" s="36">
        <v>1710</v>
      </c>
      <c r="G218" s="36" t="s">
        <v>169</v>
      </c>
      <c r="H218" s="60">
        <v>201167</v>
      </c>
      <c r="I218" s="60">
        <v>0</v>
      </c>
      <c r="J218" s="60">
        <v>201167</v>
      </c>
      <c r="K218" s="60">
        <v>201167</v>
      </c>
      <c r="L218" s="60">
        <v>185874.09</v>
      </c>
      <c r="M218" s="60">
        <v>185874.09</v>
      </c>
      <c r="N218" s="60">
        <v>185874.09</v>
      </c>
      <c r="O218" s="60">
        <v>0</v>
      </c>
    </row>
    <row r="219" spans="5:15" x14ac:dyDescent="0.2">
      <c r="E219" s="36" t="s">
        <v>170</v>
      </c>
      <c r="F219" s="36">
        <v>2110</v>
      </c>
      <c r="G219" s="36" t="s">
        <v>171</v>
      </c>
      <c r="H219" s="60">
        <v>8522.6200000000008</v>
      </c>
      <c r="I219" s="60">
        <v>0</v>
      </c>
      <c r="J219" s="60">
        <v>8522.6200000000008</v>
      </c>
      <c r="K219" s="60">
        <v>27778.51</v>
      </c>
      <c r="L219" s="60">
        <v>27778.51</v>
      </c>
      <c r="M219" s="60">
        <v>27778.51</v>
      </c>
      <c r="N219" s="60">
        <v>19918.849999999999</v>
      </c>
      <c r="O219" s="60">
        <v>-19255.89</v>
      </c>
    </row>
    <row r="220" spans="5:15" x14ac:dyDescent="0.2">
      <c r="E220" s="36" t="s">
        <v>170</v>
      </c>
      <c r="F220" s="36">
        <v>3480</v>
      </c>
      <c r="G220" s="36" t="s">
        <v>265</v>
      </c>
      <c r="H220" s="60">
        <v>70000</v>
      </c>
      <c r="I220" s="60">
        <v>0</v>
      </c>
      <c r="J220" s="60">
        <v>70000</v>
      </c>
      <c r="K220" s="60">
        <v>0</v>
      </c>
      <c r="L220" s="60">
        <v>0</v>
      </c>
      <c r="M220" s="60">
        <v>0</v>
      </c>
      <c r="N220" s="60">
        <v>0</v>
      </c>
      <c r="O220" s="60">
        <v>70000</v>
      </c>
    </row>
    <row r="221" spans="5:15" x14ac:dyDescent="0.2">
      <c r="E221" s="36" t="s">
        <v>170</v>
      </c>
      <c r="F221" s="36">
        <v>3530</v>
      </c>
      <c r="G221" s="36" t="s">
        <v>187</v>
      </c>
      <c r="H221" s="60">
        <v>2818.8</v>
      </c>
      <c r="I221" s="60">
        <v>0</v>
      </c>
      <c r="J221" s="60">
        <v>2818.8</v>
      </c>
      <c r="K221" s="60">
        <v>1102</v>
      </c>
      <c r="L221" s="60">
        <v>1102</v>
      </c>
      <c r="M221" s="60">
        <v>1102</v>
      </c>
      <c r="N221" s="60">
        <v>1102</v>
      </c>
      <c r="O221" s="60">
        <v>1716.8</v>
      </c>
    </row>
    <row r="222" spans="5:15" x14ac:dyDescent="0.2">
      <c r="E222" s="36" t="s">
        <v>170</v>
      </c>
      <c r="F222" s="36">
        <v>3610</v>
      </c>
      <c r="G222" s="36" t="s">
        <v>189</v>
      </c>
      <c r="H222" s="60">
        <v>1500000</v>
      </c>
      <c r="I222" s="60">
        <v>0</v>
      </c>
      <c r="J222" s="60">
        <v>1500000</v>
      </c>
      <c r="K222" s="60">
        <v>82758.850000000006</v>
      </c>
      <c r="L222" s="60">
        <v>82758.850000000006</v>
      </c>
      <c r="M222" s="60">
        <v>82758.850000000006</v>
      </c>
      <c r="N222" s="60">
        <v>672966.85</v>
      </c>
      <c r="O222" s="60">
        <v>1417241.15</v>
      </c>
    </row>
    <row r="223" spans="5:15" x14ac:dyDescent="0.2">
      <c r="E223" s="36" t="s">
        <v>170</v>
      </c>
      <c r="F223" s="36">
        <v>3810</v>
      </c>
      <c r="G223" s="36" t="s">
        <v>197</v>
      </c>
      <c r="H223" s="60">
        <v>3801203.06</v>
      </c>
      <c r="I223" s="60">
        <v>0</v>
      </c>
      <c r="J223" s="60">
        <v>3801203.06</v>
      </c>
      <c r="K223" s="60">
        <v>116347.36</v>
      </c>
      <c r="L223" s="60">
        <v>113117.74</v>
      </c>
      <c r="M223" s="60">
        <v>113117.74</v>
      </c>
      <c r="N223" s="60">
        <v>124717.74</v>
      </c>
      <c r="O223" s="60">
        <v>3684855.7</v>
      </c>
    </row>
    <row r="224" spans="5:15" x14ac:dyDescent="0.2">
      <c r="E224" s="36" t="s">
        <v>170</v>
      </c>
      <c r="F224" s="36">
        <v>3980</v>
      </c>
      <c r="G224" s="36" t="s">
        <v>199</v>
      </c>
      <c r="H224" s="60">
        <v>40479.300000000003</v>
      </c>
      <c r="I224" s="60">
        <v>0</v>
      </c>
      <c r="J224" s="60">
        <v>40479.300000000003</v>
      </c>
      <c r="K224" s="60">
        <v>27809.57</v>
      </c>
      <c r="L224" s="60">
        <v>27809.57</v>
      </c>
      <c r="M224" s="60">
        <v>27809.57</v>
      </c>
      <c r="N224" s="60">
        <v>27809.57</v>
      </c>
      <c r="O224" s="60">
        <v>12669.73</v>
      </c>
    </row>
    <row r="225" spans="2:15" x14ac:dyDescent="0.2">
      <c r="B225" s="73" t="s">
        <v>266</v>
      </c>
      <c r="G225" s="36" t="s">
        <v>262</v>
      </c>
      <c r="H225" s="60">
        <v>0</v>
      </c>
      <c r="I225" s="60">
        <v>0</v>
      </c>
      <c r="J225" s="60">
        <v>0</v>
      </c>
      <c r="K225" s="60">
        <v>0</v>
      </c>
      <c r="L225" s="60">
        <v>0</v>
      </c>
      <c r="M225" s="60">
        <v>0</v>
      </c>
      <c r="N225" s="60">
        <v>0</v>
      </c>
      <c r="O225" s="60">
        <v>0</v>
      </c>
    </row>
    <row r="226" spans="2:15" x14ac:dyDescent="0.2">
      <c r="C226" s="36">
        <v>4</v>
      </c>
      <c r="G226" s="36" t="s">
        <v>153</v>
      </c>
      <c r="H226" s="60">
        <v>0</v>
      </c>
      <c r="I226" s="60">
        <v>0</v>
      </c>
      <c r="J226" s="60">
        <v>0</v>
      </c>
      <c r="K226" s="60">
        <v>0</v>
      </c>
      <c r="L226" s="60">
        <v>0</v>
      </c>
      <c r="M226" s="60">
        <v>0</v>
      </c>
      <c r="N226" s="60">
        <v>0</v>
      </c>
      <c r="O226" s="60">
        <v>0</v>
      </c>
    </row>
    <row r="227" spans="2:15" x14ac:dyDescent="0.2">
      <c r="D227" s="36" t="s">
        <v>267</v>
      </c>
      <c r="G227" s="36" t="s">
        <v>268</v>
      </c>
      <c r="H227" s="60">
        <v>0</v>
      </c>
      <c r="I227" s="60">
        <v>0</v>
      </c>
      <c r="J227" s="60">
        <v>0</v>
      </c>
      <c r="K227" s="60">
        <v>0</v>
      </c>
      <c r="L227" s="60">
        <v>0</v>
      </c>
      <c r="M227" s="60">
        <v>0</v>
      </c>
      <c r="N227" s="60">
        <v>0</v>
      </c>
      <c r="O227" s="60">
        <v>0</v>
      </c>
    </row>
  </sheetData>
  <sheetProtection algorithmName="SHA-512" hashValue="9CCX4w4j1zNciuWLG02lMBjfRWg8860PfGRjprfSz+Wr2SU+osxdYORmxogPtsAcscC3AH6P9V2A9fYG9vlFig==" saltValue="v/9vTZupsfsriL40ozQ9aQ==" spinCount="100000" sheet="1" objects="1" scenarios="1" insertRows="0" deleteRows="0" autoFilter="0"/>
  <protectedRanges>
    <protectedRange sqref="H3:O3" name="Rango1_2"/>
  </protectedRanges>
  <mergeCells count="1">
    <mergeCell ref="A1:O1"/>
  </mergeCells>
  <dataValidations count="15">
    <dataValidation allowBlank="1" showInputMessage="1" showErrorMessage="1" prompt="De acuerdo al Clasificador Funcional del Gasto (finalidad, función y subfunción); publicado en el DOF del 27 de diciembre de 2010. A tres dígitos" sqref="A2"/>
    <dataValidation allowBlank="1" showInputMessage="1" showErrorMessage="1" prompt="Refleja las modificaciones realizadas al Presupuesto Aprobado" sqref="I2"/>
    <dataValidation allowBlank="1" showInputMessage="1" showErrorMessage="1" prompt="De acuerdo a la Clasificación Administrativa, publicada en el DOF del 7 de julio de 2011. A cuatro dígitos. Además incluir la UR, separado por guion (CA - UR)." sqref="D2"/>
    <dataValidation allowBlank="1" showInputMessage="1" showErrorMessage="1" prompt="Clasificador por Fuentes de Financiamiento de acuerdo al emitido por el CONAC (DOF 2-ene-13). A un dígito." sqref="C2"/>
    <dataValidation allowBlank="1" showInputMessage="1" showErrorMessage="1" prompt="De acuerdo al Clasificador por objeto del gasto (capítulo, concepto; partida genérica y especifica), publicadas en el DOF el 22 de diciembre de 2014. A cuatro digitos." sqref="F2"/>
    <dataValidation allowBlank="1" showInputMessage="1" showErrorMessage="1" prompt="Se refiere al nombre que se asigna a cada uno de los desagregados que se señalan." sqref="G2"/>
    <dataValidation allowBlank="1" showInputMessage="1" showErrorMessage="1" prompt="Refleja las asignaciones presupuestarias anuales comprometidas en el Presupuesto de Egresos." sqref="H2"/>
    <dataValidation allowBlank="1" showInputMessage="1" showErrorMessage="1" prompt="Es el momento que refleja la asignación presupuestaria que resulta de incorporar; en su caso, las adecuaciones presupuestarias al presupuesto aprobado." sqref="J2"/>
    <dataValidation allowBlank="1" showInputMessage="1" showErrorMessage="1" prompt="En esta columna deben registrarse los &quot;cargos&quot; del comprometido. Éste momento contable del gasto refleja la aprobación por autoridad competente de un acto administrativo, u otro instrumento jurídico que formaliza una relación jurídica..." sqref="K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L2"/>
    <dataValidation allowBlank="1" showInputMessage="1" showErrorMessage="1" prompt="En esta columna deben registrarse los &quot;cargos&quot; del ejercido. Este momento refleja la emisión de una cuenta por liquidar certificada o documento equivalente (solicitud de pago) debidamente aprobado por la autoridad competente." sqref="M2"/>
    <dataValidation allowBlank="1" showInputMessage="1" showErrorMessage="1" prompt="Es el momento que refleja la cancelación total o parcial de las obligaciones de pago, que se concreta mediante el desembolso de efectivo o cualquier otro medio de pago." sqref="N2"/>
    <dataValidation allowBlank="1" showInputMessage="1" showErrorMessage="1" prompt="Clasificación Programática de acuerdo al emitido por el CONAC (DOF 8-ago-13). Letra y número." sqref="B2"/>
    <dataValidation allowBlank="1" showInputMessage="1" showErrorMessage="1" prompt="Modificado menos devengado" sqref="O2"/>
    <dataValidation allowBlank="1" showInputMessage="1" showErrorMessage="1" prompt="Para el llenado de este formato se debe utilizar la Clasificación por Tipo de Gasto aprobado por el CONAC identificando el ejercicio presupuestal de gasto corriente, gasto de capital y el de amortización de la deuda y disminución de pasivos..." sqref="E2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abSelected="1" workbookViewId="0">
      <selection activeCell="C55" sqref="C55"/>
    </sheetView>
  </sheetViews>
  <sheetFormatPr baseColWidth="10" defaultRowHeight="11.25" x14ac:dyDescent="0.2"/>
  <cols>
    <col min="1" max="1" width="9.1640625" style="37" customWidth="1"/>
    <col min="2" max="2" width="61.1640625" style="37" bestFit="1" customWidth="1"/>
    <col min="3" max="3" width="18.33203125" style="37" customWidth="1"/>
    <col min="4" max="4" width="19.83203125" style="37" customWidth="1"/>
    <col min="5" max="8" width="18.33203125" style="37" customWidth="1"/>
    <col min="9" max="16384" width="12" style="37"/>
  </cols>
  <sheetData>
    <row r="1" spans="1:8" ht="35.1" customHeight="1" x14ac:dyDescent="0.2">
      <c r="A1" s="76" t="s">
        <v>270</v>
      </c>
      <c r="B1" s="77"/>
      <c r="C1" s="77"/>
      <c r="D1" s="77"/>
      <c r="E1" s="77"/>
      <c r="F1" s="77"/>
      <c r="G1" s="77"/>
      <c r="H1" s="78"/>
    </row>
    <row r="2" spans="1:8" ht="24.95" customHeight="1" x14ac:dyDescent="0.2">
      <c r="A2" s="56" t="s">
        <v>3</v>
      </c>
      <c r="B2" s="56" t="s">
        <v>4</v>
      </c>
      <c r="C2" s="57" t="s">
        <v>5</v>
      </c>
      <c r="D2" s="57" t="s">
        <v>142</v>
      </c>
      <c r="E2" s="57" t="s">
        <v>6</v>
      </c>
      <c r="F2" s="57" t="s">
        <v>8</v>
      </c>
      <c r="G2" s="57" t="s">
        <v>10</v>
      </c>
      <c r="H2" s="57" t="s">
        <v>11</v>
      </c>
    </row>
    <row r="3" spans="1:8" x14ac:dyDescent="0.2">
      <c r="A3" s="33">
        <v>900001</v>
      </c>
      <c r="B3" s="8" t="s">
        <v>12</v>
      </c>
      <c r="C3" s="9">
        <f>C4+C12+C22+C32+C42+C52+C56+C64+C68</f>
        <v>43386803.870000005</v>
      </c>
      <c r="D3" s="9">
        <f t="shared" ref="D3:H3" si="0">D4+D12+D22+D32+D42+D52+D56+D64+D68</f>
        <v>0</v>
      </c>
      <c r="E3" s="9">
        <f t="shared" si="0"/>
        <v>43386803.870000005</v>
      </c>
      <c r="F3" s="9">
        <f t="shared" si="0"/>
        <v>30010104.030000001</v>
      </c>
      <c r="G3" s="9">
        <f t="shared" si="0"/>
        <v>30603770.499999996</v>
      </c>
      <c r="H3" s="10">
        <f t="shared" si="0"/>
        <v>13376699.84</v>
      </c>
    </row>
    <row r="4" spans="1:8" x14ac:dyDescent="0.2">
      <c r="A4" s="38">
        <v>1000</v>
      </c>
      <c r="B4" s="39" t="s">
        <v>70</v>
      </c>
      <c r="C4" s="40">
        <f>SUM(C5:C11)</f>
        <v>22902777.609999999</v>
      </c>
      <c r="D4" s="40">
        <f t="shared" ref="D4:H4" si="1">SUM(D5:D11)</f>
        <v>0</v>
      </c>
      <c r="E4" s="40">
        <f t="shared" si="1"/>
        <v>22902777.609999999</v>
      </c>
      <c r="F4" s="40">
        <f t="shared" si="1"/>
        <v>23295755.259999998</v>
      </c>
      <c r="G4" s="40">
        <f t="shared" si="1"/>
        <v>23286295.279999997</v>
      </c>
      <c r="H4" s="41">
        <f t="shared" si="1"/>
        <v>-392977.65000000008</v>
      </c>
    </row>
    <row r="5" spans="1:8" x14ac:dyDescent="0.2">
      <c r="A5" s="38">
        <v>1100</v>
      </c>
      <c r="B5" s="39" t="s">
        <v>71</v>
      </c>
      <c r="C5" s="74">
        <v>11715260</v>
      </c>
      <c r="D5" s="40">
        <v>0</v>
      </c>
      <c r="E5" s="74">
        <v>11715260</v>
      </c>
      <c r="F5" s="74">
        <v>11714002.15</v>
      </c>
      <c r="G5" s="74">
        <v>11704884.17</v>
      </c>
      <c r="H5" s="75">
        <v>1257.8499999999999</v>
      </c>
    </row>
    <row r="6" spans="1:8" x14ac:dyDescent="0.2">
      <c r="A6" s="38">
        <v>1200</v>
      </c>
      <c r="B6" s="39" t="s">
        <v>72</v>
      </c>
      <c r="C6" s="74">
        <v>1325219</v>
      </c>
      <c r="D6" s="40">
        <v>0</v>
      </c>
      <c r="E6" s="74">
        <v>1325219</v>
      </c>
      <c r="F6" s="74">
        <v>259681.34</v>
      </c>
      <c r="G6" s="74">
        <v>259339.34</v>
      </c>
      <c r="H6" s="75">
        <v>1065537.6599999999</v>
      </c>
    </row>
    <row r="7" spans="1:8" x14ac:dyDescent="0.2">
      <c r="A7" s="38">
        <v>1300</v>
      </c>
      <c r="B7" s="39" t="s">
        <v>73</v>
      </c>
      <c r="C7" s="74">
        <v>3394066.77</v>
      </c>
      <c r="D7" s="40">
        <v>0</v>
      </c>
      <c r="E7" s="74">
        <v>3394066.77</v>
      </c>
      <c r="F7" s="74">
        <v>4881220.8899999997</v>
      </c>
      <c r="G7" s="74">
        <v>4881220.8899999997</v>
      </c>
      <c r="H7" s="75">
        <v>-1487154.12</v>
      </c>
    </row>
    <row r="8" spans="1:8" x14ac:dyDescent="0.2">
      <c r="A8" s="38">
        <v>1400</v>
      </c>
      <c r="B8" s="39" t="s">
        <v>74</v>
      </c>
      <c r="C8" s="74">
        <v>2725672.9</v>
      </c>
      <c r="D8" s="40">
        <v>0</v>
      </c>
      <c r="E8" s="74">
        <v>2725672.9</v>
      </c>
      <c r="F8" s="74">
        <v>2897299.5</v>
      </c>
      <c r="G8" s="74">
        <v>2897299.5</v>
      </c>
      <c r="H8" s="75">
        <v>-171626.6</v>
      </c>
    </row>
    <row r="9" spans="1:8" x14ac:dyDescent="0.2">
      <c r="A9" s="38">
        <v>1500</v>
      </c>
      <c r="B9" s="39" t="s">
        <v>75</v>
      </c>
      <c r="C9" s="74">
        <v>688822.94</v>
      </c>
      <c r="D9" s="40">
        <v>0</v>
      </c>
      <c r="E9" s="74">
        <v>688822.94</v>
      </c>
      <c r="F9" s="74">
        <v>561347.99</v>
      </c>
      <c r="G9" s="74">
        <v>561347.99</v>
      </c>
      <c r="H9" s="75">
        <v>127474.95</v>
      </c>
    </row>
    <row r="10" spans="1:8" x14ac:dyDescent="0.2">
      <c r="A10" s="38">
        <v>1600</v>
      </c>
      <c r="B10" s="39" t="s">
        <v>76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  <c r="H10" s="41">
        <v>0</v>
      </c>
    </row>
    <row r="11" spans="1:8" x14ac:dyDescent="0.2">
      <c r="A11" s="38">
        <v>1700</v>
      </c>
      <c r="B11" s="39" t="s">
        <v>77</v>
      </c>
      <c r="C11" s="74">
        <v>3053736</v>
      </c>
      <c r="D11" s="40">
        <v>0</v>
      </c>
      <c r="E11" s="74">
        <v>3053736</v>
      </c>
      <c r="F11" s="74">
        <v>2982203.39</v>
      </c>
      <c r="G11" s="74">
        <v>2982203.39</v>
      </c>
      <c r="H11" s="75">
        <v>71532.61</v>
      </c>
    </row>
    <row r="12" spans="1:8" x14ac:dyDescent="0.2">
      <c r="A12" s="38">
        <v>2000</v>
      </c>
      <c r="B12" s="39" t="s">
        <v>78</v>
      </c>
      <c r="C12" s="40">
        <f>SUM(C13:C21)</f>
        <v>2357013.2999999998</v>
      </c>
      <c r="D12" s="40">
        <f t="shared" ref="D12:H12" si="2">SUM(D13:D21)</f>
        <v>0</v>
      </c>
      <c r="E12" s="40">
        <f t="shared" si="2"/>
        <v>2357013.2999999998</v>
      </c>
      <c r="F12" s="40">
        <f t="shared" si="2"/>
        <v>2184513.9200000004</v>
      </c>
      <c r="G12" s="40">
        <f t="shared" si="2"/>
        <v>2206788.3200000003</v>
      </c>
      <c r="H12" s="41">
        <f t="shared" si="2"/>
        <v>172499.38000000018</v>
      </c>
    </row>
    <row r="13" spans="1:8" x14ac:dyDescent="0.2">
      <c r="A13" s="38">
        <v>2100</v>
      </c>
      <c r="B13" s="39" t="s">
        <v>79</v>
      </c>
      <c r="C13" s="74">
        <v>372296.53</v>
      </c>
      <c r="D13" s="40">
        <v>0</v>
      </c>
      <c r="E13" s="74">
        <v>372296.53</v>
      </c>
      <c r="F13" s="74">
        <v>416313.67</v>
      </c>
      <c r="G13" s="74">
        <v>409080.41</v>
      </c>
      <c r="H13" s="75">
        <v>-44017.14</v>
      </c>
    </row>
    <row r="14" spans="1:8" x14ac:dyDescent="0.2">
      <c r="A14" s="38">
        <v>2200</v>
      </c>
      <c r="B14" s="39" t="s">
        <v>80</v>
      </c>
      <c r="C14" s="74">
        <v>60341.26</v>
      </c>
      <c r="D14" s="40">
        <v>0</v>
      </c>
      <c r="E14" s="74">
        <v>60341.26</v>
      </c>
      <c r="F14" s="74">
        <v>216027.97</v>
      </c>
      <c r="G14" s="74">
        <v>216027.97</v>
      </c>
      <c r="H14" s="75">
        <v>-155686.71</v>
      </c>
    </row>
    <row r="15" spans="1:8" x14ac:dyDescent="0.2">
      <c r="A15" s="38">
        <v>2300</v>
      </c>
      <c r="B15" s="39" t="s">
        <v>81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1">
        <v>0</v>
      </c>
    </row>
    <row r="16" spans="1:8" x14ac:dyDescent="0.2">
      <c r="A16" s="38">
        <v>2400</v>
      </c>
      <c r="B16" s="39" t="s">
        <v>82</v>
      </c>
      <c r="C16" s="74">
        <v>20044.939999999999</v>
      </c>
      <c r="D16" s="40">
        <v>0</v>
      </c>
      <c r="E16" s="74">
        <v>20044.939999999999</v>
      </c>
      <c r="F16" s="74">
        <v>248990.53</v>
      </c>
      <c r="G16" s="74">
        <v>248990.53</v>
      </c>
      <c r="H16" s="75">
        <v>-228945.59</v>
      </c>
    </row>
    <row r="17" spans="1:8" x14ac:dyDescent="0.2">
      <c r="A17" s="38">
        <v>2500</v>
      </c>
      <c r="B17" s="39" t="s">
        <v>83</v>
      </c>
      <c r="C17" s="74">
        <v>35026.06</v>
      </c>
      <c r="D17" s="40">
        <v>0</v>
      </c>
      <c r="E17" s="74">
        <v>35026.06</v>
      </c>
      <c r="F17" s="74">
        <v>28670.5</v>
      </c>
      <c r="G17" s="74">
        <v>28670.5</v>
      </c>
      <c r="H17" s="75">
        <v>6355.56</v>
      </c>
    </row>
    <row r="18" spans="1:8" x14ac:dyDescent="0.2">
      <c r="A18" s="38">
        <v>2600</v>
      </c>
      <c r="B18" s="39" t="s">
        <v>84</v>
      </c>
      <c r="C18" s="74">
        <v>599000</v>
      </c>
      <c r="D18" s="40">
        <v>0</v>
      </c>
      <c r="E18" s="74">
        <v>599000</v>
      </c>
      <c r="F18" s="74">
        <v>877434.72</v>
      </c>
      <c r="G18" s="74">
        <v>878005.63</v>
      </c>
      <c r="H18" s="75">
        <v>-278434.71999999997</v>
      </c>
    </row>
    <row r="19" spans="1:8" x14ac:dyDescent="0.2">
      <c r="A19" s="38">
        <v>2700</v>
      </c>
      <c r="B19" s="39" t="s">
        <v>85</v>
      </c>
      <c r="C19" s="74">
        <v>570304.51</v>
      </c>
      <c r="D19" s="40">
        <v>0</v>
      </c>
      <c r="E19" s="74">
        <v>570304.51</v>
      </c>
      <c r="F19" s="74">
        <v>122594.12</v>
      </c>
      <c r="G19" s="74">
        <v>122594.12</v>
      </c>
      <c r="H19" s="75">
        <v>447710.39</v>
      </c>
    </row>
    <row r="20" spans="1:8" x14ac:dyDescent="0.2">
      <c r="A20" s="38">
        <v>2800</v>
      </c>
      <c r="B20" s="39" t="s">
        <v>86</v>
      </c>
      <c r="C20" s="40">
        <v>0</v>
      </c>
      <c r="D20" s="40">
        <v>0</v>
      </c>
      <c r="E20" s="40">
        <v>0</v>
      </c>
      <c r="F20" s="40">
        <v>0</v>
      </c>
      <c r="G20" s="40">
        <v>0</v>
      </c>
      <c r="H20" s="41">
        <v>0</v>
      </c>
    </row>
    <row r="21" spans="1:8" x14ac:dyDescent="0.2">
      <c r="A21" s="38">
        <v>2900</v>
      </c>
      <c r="B21" s="39" t="s">
        <v>87</v>
      </c>
      <c r="C21" s="74">
        <v>700000</v>
      </c>
      <c r="D21" s="40">
        <v>0</v>
      </c>
      <c r="E21" s="74">
        <v>700000</v>
      </c>
      <c r="F21" s="74">
        <v>274482.40999999997</v>
      </c>
      <c r="G21" s="74">
        <v>303419.15999999997</v>
      </c>
      <c r="H21" s="75">
        <v>425517.59</v>
      </c>
    </row>
    <row r="22" spans="1:8" x14ac:dyDescent="0.2">
      <c r="A22" s="38">
        <v>3000</v>
      </c>
      <c r="B22" s="39" t="s">
        <v>88</v>
      </c>
      <c r="C22" s="40">
        <f>SUM(C23:C31)</f>
        <v>12624532.960000001</v>
      </c>
      <c r="D22" s="40">
        <f t="shared" ref="D22:H22" si="3">SUM(D23:D31)</f>
        <v>0</v>
      </c>
      <c r="E22" s="40">
        <f t="shared" si="3"/>
        <v>12624532.960000001</v>
      </c>
      <c r="F22" s="40">
        <f t="shared" si="3"/>
        <v>4246407.09</v>
      </c>
      <c r="G22" s="40">
        <f t="shared" si="3"/>
        <v>4831010.7399999993</v>
      </c>
      <c r="H22" s="41">
        <f t="shared" si="3"/>
        <v>8378125.8700000001</v>
      </c>
    </row>
    <row r="23" spans="1:8" x14ac:dyDescent="0.2">
      <c r="A23" s="38">
        <v>3100</v>
      </c>
      <c r="B23" s="39" t="s">
        <v>89</v>
      </c>
      <c r="C23" s="74">
        <v>1727599.94</v>
      </c>
      <c r="D23" s="40">
        <v>0</v>
      </c>
      <c r="E23" s="74">
        <v>1727599.94</v>
      </c>
      <c r="F23" s="74">
        <v>1822768.27</v>
      </c>
      <c r="G23" s="74">
        <v>1828630.91</v>
      </c>
      <c r="H23" s="75">
        <v>-95168.33</v>
      </c>
    </row>
    <row r="24" spans="1:8" x14ac:dyDescent="0.2">
      <c r="A24" s="38">
        <v>3200</v>
      </c>
      <c r="B24" s="39" t="s">
        <v>90</v>
      </c>
      <c r="C24" s="74">
        <v>27840</v>
      </c>
      <c r="D24" s="40">
        <v>0</v>
      </c>
      <c r="E24" s="74">
        <v>27840</v>
      </c>
      <c r="F24" s="74">
        <v>324282.64</v>
      </c>
      <c r="G24" s="74">
        <v>324282.64</v>
      </c>
      <c r="H24" s="75">
        <v>-296442.64</v>
      </c>
    </row>
    <row r="25" spans="1:8" x14ac:dyDescent="0.2">
      <c r="A25" s="38">
        <v>3300</v>
      </c>
      <c r="B25" s="39" t="s">
        <v>91</v>
      </c>
      <c r="C25" s="74">
        <v>216205.84</v>
      </c>
      <c r="D25" s="40">
        <v>0</v>
      </c>
      <c r="E25" s="74">
        <v>216205.84</v>
      </c>
      <c r="F25" s="74">
        <v>288252.2</v>
      </c>
      <c r="G25" s="74">
        <v>288252.2</v>
      </c>
      <c r="H25" s="75">
        <v>-72046.36</v>
      </c>
    </row>
    <row r="26" spans="1:8" x14ac:dyDescent="0.2">
      <c r="A26" s="38">
        <v>3400</v>
      </c>
      <c r="B26" s="39" t="s">
        <v>92</v>
      </c>
      <c r="C26" s="74">
        <v>402163.87</v>
      </c>
      <c r="D26" s="40">
        <v>0</v>
      </c>
      <c r="E26" s="74">
        <v>402163.87</v>
      </c>
      <c r="F26" s="74">
        <v>197307.75</v>
      </c>
      <c r="G26" s="74">
        <v>193654.07</v>
      </c>
      <c r="H26" s="75">
        <v>204856.12</v>
      </c>
    </row>
    <row r="27" spans="1:8" x14ac:dyDescent="0.2">
      <c r="A27" s="38">
        <v>3500</v>
      </c>
      <c r="B27" s="39" t="s">
        <v>93</v>
      </c>
      <c r="C27" s="74">
        <v>2532990.13</v>
      </c>
      <c r="D27" s="40">
        <v>0</v>
      </c>
      <c r="E27" s="74">
        <v>2532990.13</v>
      </c>
      <c r="F27" s="74">
        <v>934299.67</v>
      </c>
      <c r="G27" s="74">
        <v>897158.36</v>
      </c>
      <c r="H27" s="75">
        <v>1598690.46</v>
      </c>
    </row>
    <row r="28" spans="1:8" x14ac:dyDescent="0.2">
      <c r="A28" s="38">
        <v>3600</v>
      </c>
      <c r="B28" s="39" t="s">
        <v>94</v>
      </c>
      <c r="C28" s="74">
        <v>2558576.23</v>
      </c>
      <c r="D28" s="40">
        <v>0</v>
      </c>
      <c r="E28" s="74">
        <v>2558576.23</v>
      </c>
      <c r="F28" s="74">
        <v>216221.84</v>
      </c>
      <c r="G28" s="74">
        <v>806429.84</v>
      </c>
      <c r="H28" s="75">
        <v>2342354.39</v>
      </c>
    </row>
    <row r="29" spans="1:8" x14ac:dyDescent="0.2">
      <c r="A29" s="38">
        <v>3700</v>
      </c>
      <c r="B29" s="39" t="s">
        <v>95</v>
      </c>
      <c r="C29" s="74">
        <v>169000</v>
      </c>
      <c r="D29" s="40">
        <v>0</v>
      </c>
      <c r="E29" s="74">
        <v>169000</v>
      </c>
      <c r="F29" s="74">
        <v>15521.5</v>
      </c>
      <c r="G29" s="74">
        <v>15521.5</v>
      </c>
      <c r="H29" s="75">
        <v>153478.5</v>
      </c>
    </row>
    <row r="30" spans="1:8" x14ac:dyDescent="0.2">
      <c r="A30" s="38">
        <v>3800</v>
      </c>
      <c r="B30" s="39" t="s">
        <v>96</v>
      </c>
      <c r="C30" s="74">
        <v>4601203.0599999996</v>
      </c>
      <c r="D30" s="40">
        <v>0</v>
      </c>
      <c r="E30" s="74">
        <v>4601203.0599999996</v>
      </c>
      <c r="F30" s="74">
        <v>120769.22</v>
      </c>
      <c r="G30" s="74">
        <v>157077.22</v>
      </c>
      <c r="H30" s="75">
        <v>4480433.84</v>
      </c>
    </row>
    <row r="31" spans="1:8" x14ac:dyDescent="0.2">
      <c r="A31" s="38">
        <v>3900</v>
      </c>
      <c r="B31" s="39" t="s">
        <v>97</v>
      </c>
      <c r="C31" s="74">
        <v>388953.89</v>
      </c>
      <c r="D31" s="40">
        <v>0</v>
      </c>
      <c r="E31" s="74">
        <v>388953.89</v>
      </c>
      <c r="F31" s="74">
        <v>326984</v>
      </c>
      <c r="G31" s="74">
        <v>320004</v>
      </c>
      <c r="H31" s="75">
        <v>61969.89</v>
      </c>
    </row>
    <row r="32" spans="1:8" x14ac:dyDescent="0.2">
      <c r="A32" s="38">
        <v>4000</v>
      </c>
      <c r="B32" s="39" t="s">
        <v>98</v>
      </c>
      <c r="C32" s="40">
        <f>SUM(C33:C41)</f>
        <v>24000</v>
      </c>
      <c r="D32" s="40">
        <f t="shared" ref="D32:H32" si="4">SUM(D33:D41)</f>
        <v>0</v>
      </c>
      <c r="E32" s="40">
        <f t="shared" si="4"/>
        <v>24000</v>
      </c>
      <c r="F32" s="40">
        <f t="shared" si="4"/>
        <v>11874.8</v>
      </c>
      <c r="G32" s="40">
        <f t="shared" si="4"/>
        <v>11603.2</v>
      </c>
      <c r="H32" s="41">
        <f t="shared" si="4"/>
        <v>12125.2</v>
      </c>
    </row>
    <row r="33" spans="1:8" x14ac:dyDescent="0.2">
      <c r="A33" s="38">
        <v>4100</v>
      </c>
      <c r="B33" s="39" t="s">
        <v>99</v>
      </c>
      <c r="C33" s="40">
        <v>0</v>
      </c>
      <c r="D33" s="40">
        <v>0</v>
      </c>
      <c r="E33" s="40">
        <v>0</v>
      </c>
      <c r="F33" s="40">
        <v>0</v>
      </c>
      <c r="G33" s="40">
        <v>0</v>
      </c>
      <c r="H33" s="41">
        <v>0</v>
      </c>
    </row>
    <row r="34" spans="1:8" x14ac:dyDescent="0.2">
      <c r="A34" s="38">
        <v>4200</v>
      </c>
      <c r="B34" s="39" t="s">
        <v>100</v>
      </c>
      <c r="C34" s="40">
        <v>0</v>
      </c>
      <c r="D34" s="40">
        <v>0</v>
      </c>
      <c r="E34" s="40">
        <v>0</v>
      </c>
      <c r="F34" s="40">
        <v>0</v>
      </c>
      <c r="G34" s="40">
        <v>0</v>
      </c>
      <c r="H34" s="41">
        <v>0</v>
      </c>
    </row>
    <row r="35" spans="1:8" x14ac:dyDescent="0.2">
      <c r="A35" s="38">
        <v>4300</v>
      </c>
      <c r="B35" s="39" t="s">
        <v>101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1">
        <v>0</v>
      </c>
    </row>
    <row r="36" spans="1:8" x14ac:dyDescent="0.2">
      <c r="A36" s="38">
        <v>4400</v>
      </c>
      <c r="B36" s="39" t="s">
        <v>102</v>
      </c>
      <c r="C36" s="74">
        <v>24000</v>
      </c>
      <c r="D36" s="40">
        <v>0</v>
      </c>
      <c r="E36" s="74">
        <v>24000</v>
      </c>
      <c r="F36" s="74">
        <v>11874.8</v>
      </c>
      <c r="G36" s="74">
        <v>11603.2</v>
      </c>
      <c r="H36" s="75">
        <v>12125.2</v>
      </c>
    </row>
    <row r="37" spans="1:8" x14ac:dyDescent="0.2">
      <c r="A37" s="38">
        <v>4500</v>
      </c>
      <c r="B37" s="39" t="s">
        <v>103</v>
      </c>
      <c r="C37" s="40">
        <v>0</v>
      </c>
      <c r="D37" s="40">
        <v>0</v>
      </c>
      <c r="E37" s="40">
        <v>0</v>
      </c>
      <c r="F37" s="40">
        <v>0</v>
      </c>
      <c r="G37" s="40">
        <v>0</v>
      </c>
      <c r="H37" s="41">
        <v>0</v>
      </c>
    </row>
    <row r="38" spans="1:8" x14ac:dyDescent="0.2">
      <c r="A38" s="38">
        <v>4600</v>
      </c>
      <c r="B38" s="39" t="s">
        <v>104</v>
      </c>
      <c r="C38" s="40">
        <v>0</v>
      </c>
      <c r="D38" s="40">
        <v>0</v>
      </c>
      <c r="E38" s="40">
        <v>0</v>
      </c>
      <c r="F38" s="40">
        <v>0</v>
      </c>
      <c r="G38" s="40">
        <v>0</v>
      </c>
      <c r="H38" s="41">
        <v>0</v>
      </c>
    </row>
    <row r="39" spans="1:8" x14ac:dyDescent="0.2">
      <c r="A39" s="38">
        <v>4700</v>
      </c>
      <c r="B39" s="39" t="s">
        <v>105</v>
      </c>
      <c r="C39" s="40">
        <v>0</v>
      </c>
      <c r="D39" s="40">
        <v>0</v>
      </c>
      <c r="E39" s="40">
        <v>0</v>
      </c>
      <c r="F39" s="40">
        <v>0</v>
      </c>
      <c r="G39" s="40">
        <v>0</v>
      </c>
      <c r="H39" s="41">
        <v>0</v>
      </c>
    </row>
    <row r="40" spans="1:8" x14ac:dyDescent="0.2">
      <c r="A40" s="38">
        <v>4800</v>
      </c>
      <c r="B40" s="39" t="s">
        <v>106</v>
      </c>
      <c r="C40" s="40">
        <v>0</v>
      </c>
      <c r="D40" s="40">
        <v>0</v>
      </c>
      <c r="E40" s="40">
        <v>0</v>
      </c>
      <c r="F40" s="40">
        <v>0</v>
      </c>
      <c r="G40" s="40">
        <v>0</v>
      </c>
      <c r="H40" s="41">
        <v>0</v>
      </c>
    </row>
    <row r="41" spans="1:8" x14ac:dyDescent="0.2">
      <c r="A41" s="38">
        <v>4900</v>
      </c>
      <c r="B41" s="39" t="s">
        <v>107</v>
      </c>
      <c r="C41" s="40">
        <v>0</v>
      </c>
      <c r="D41" s="40">
        <v>0</v>
      </c>
      <c r="E41" s="40">
        <v>0</v>
      </c>
      <c r="F41" s="40">
        <v>0</v>
      </c>
      <c r="G41" s="40">
        <v>0</v>
      </c>
      <c r="H41" s="41">
        <v>0</v>
      </c>
    </row>
    <row r="42" spans="1:8" x14ac:dyDescent="0.2">
      <c r="A42" s="38">
        <v>5000</v>
      </c>
      <c r="B42" s="39" t="s">
        <v>108</v>
      </c>
      <c r="C42" s="40">
        <f>SUM(C43:C51)</f>
        <v>2688000</v>
      </c>
      <c r="D42" s="40">
        <f t="shared" ref="D42:H42" si="5">SUM(D43:D51)</f>
        <v>0</v>
      </c>
      <c r="E42" s="40">
        <f t="shared" si="5"/>
        <v>2688000</v>
      </c>
      <c r="F42" s="40">
        <f t="shared" si="5"/>
        <v>271552.95999999996</v>
      </c>
      <c r="G42" s="40">
        <f t="shared" si="5"/>
        <v>268072.95999999996</v>
      </c>
      <c r="H42" s="41">
        <f t="shared" si="5"/>
        <v>2416447.04</v>
      </c>
    </row>
    <row r="43" spans="1:8" x14ac:dyDescent="0.2">
      <c r="A43" s="38">
        <v>5100</v>
      </c>
      <c r="B43" s="39" t="s">
        <v>109</v>
      </c>
      <c r="C43" s="74">
        <v>428000</v>
      </c>
      <c r="D43" s="40">
        <v>0</v>
      </c>
      <c r="E43" s="74">
        <v>428000</v>
      </c>
      <c r="F43" s="74">
        <v>230672.96</v>
      </c>
      <c r="G43" s="74">
        <v>230672.96</v>
      </c>
      <c r="H43" s="75">
        <v>197327.04</v>
      </c>
    </row>
    <row r="44" spans="1:8" x14ac:dyDescent="0.2">
      <c r="A44" s="38">
        <v>5200</v>
      </c>
      <c r="B44" s="39" t="s">
        <v>110</v>
      </c>
      <c r="C44" s="74">
        <v>840000</v>
      </c>
      <c r="D44" s="40">
        <v>0</v>
      </c>
      <c r="E44" s="74">
        <v>840000</v>
      </c>
      <c r="F44" s="74">
        <v>20000</v>
      </c>
      <c r="G44" s="74">
        <v>20000</v>
      </c>
      <c r="H44" s="75">
        <v>820000</v>
      </c>
    </row>
    <row r="45" spans="1:8" x14ac:dyDescent="0.2">
      <c r="A45" s="38">
        <v>5300</v>
      </c>
      <c r="B45" s="39" t="s">
        <v>111</v>
      </c>
      <c r="C45" s="40">
        <v>0</v>
      </c>
      <c r="D45" s="40">
        <v>0</v>
      </c>
      <c r="E45" s="40">
        <v>0</v>
      </c>
      <c r="F45" s="40">
        <v>0</v>
      </c>
      <c r="G45" s="40">
        <v>0</v>
      </c>
      <c r="H45" s="41">
        <v>0</v>
      </c>
    </row>
    <row r="46" spans="1:8" x14ac:dyDescent="0.2">
      <c r="A46" s="38">
        <v>5400</v>
      </c>
      <c r="B46" s="39" t="s">
        <v>112</v>
      </c>
      <c r="C46" s="74">
        <v>1260000</v>
      </c>
      <c r="D46" s="40">
        <v>0</v>
      </c>
      <c r="E46" s="74">
        <v>1260000</v>
      </c>
      <c r="F46" s="40">
        <v>0</v>
      </c>
      <c r="G46" s="40">
        <v>0</v>
      </c>
      <c r="H46" s="75">
        <v>1260000</v>
      </c>
    </row>
    <row r="47" spans="1:8" x14ac:dyDescent="0.2">
      <c r="A47" s="38">
        <v>5500</v>
      </c>
      <c r="B47" s="39" t="s">
        <v>113</v>
      </c>
      <c r="C47" s="40">
        <v>0</v>
      </c>
      <c r="D47" s="40">
        <v>0</v>
      </c>
      <c r="E47" s="40">
        <v>0</v>
      </c>
      <c r="F47" s="40">
        <v>0</v>
      </c>
      <c r="G47" s="40">
        <v>0</v>
      </c>
      <c r="H47" s="41">
        <v>0</v>
      </c>
    </row>
    <row r="48" spans="1:8" x14ac:dyDescent="0.2">
      <c r="A48" s="38">
        <v>5600</v>
      </c>
      <c r="B48" s="39" t="s">
        <v>114</v>
      </c>
      <c r="C48" s="74">
        <v>50000</v>
      </c>
      <c r="D48" s="40">
        <v>0</v>
      </c>
      <c r="E48" s="74">
        <v>50000</v>
      </c>
      <c r="F48" s="74">
        <v>20880</v>
      </c>
      <c r="G48" s="74">
        <v>17400</v>
      </c>
      <c r="H48" s="75">
        <v>29120</v>
      </c>
    </row>
    <row r="49" spans="1:8" x14ac:dyDescent="0.2">
      <c r="A49" s="38">
        <v>5700</v>
      </c>
      <c r="B49" s="39" t="s">
        <v>115</v>
      </c>
      <c r="C49" s="74">
        <v>50000</v>
      </c>
      <c r="D49" s="40">
        <v>0</v>
      </c>
      <c r="E49" s="74">
        <v>50000</v>
      </c>
      <c r="F49" s="40">
        <v>0</v>
      </c>
      <c r="G49" s="40">
        <v>0</v>
      </c>
      <c r="H49" s="75">
        <v>50000</v>
      </c>
    </row>
    <row r="50" spans="1:8" x14ac:dyDescent="0.2">
      <c r="A50" s="38">
        <v>5800</v>
      </c>
      <c r="B50" s="39" t="s">
        <v>116</v>
      </c>
      <c r="C50" s="40">
        <v>0</v>
      </c>
      <c r="D50" s="40">
        <v>0</v>
      </c>
      <c r="E50" s="40">
        <v>0</v>
      </c>
      <c r="F50" s="40">
        <v>0</v>
      </c>
      <c r="G50" s="40">
        <v>0</v>
      </c>
      <c r="H50" s="41">
        <v>0</v>
      </c>
    </row>
    <row r="51" spans="1:8" x14ac:dyDescent="0.2">
      <c r="A51" s="38">
        <v>5900</v>
      </c>
      <c r="B51" s="39" t="s">
        <v>117</v>
      </c>
      <c r="C51" s="74">
        <v>60000</v>
      </c>
      <c r="D51" s="40">
        <v>0</v>
      </c>
      <c r="E51" s="74">
        <v>60000</v>
      </c>
      <c r="F51" s="40">
        <v>0</v>
      </c>
      <c r="G51" s="40">
        <v>0</v>
      </c>
      <c r="H51" s="75">
        <v>60000</v>
      </c>
    </row>
    <row r="52" spans="1:8" x14ac:dyDescent="0.2">
      <c r="A52" s="38">
        <v>6000</v>
      </c>
      <c r="B52" s="39" t="s">
        <v>140</v>
      </c>
      <c r="C52" s="40">
        <f>SUM(C53:C55)</f>
        <v>2790480</v>
      </c>
      <c r="D52" s="40">
        <f t="shared" ref="D52:H52" si="6">SUM(D53:D55)</f>
        <v>0</v>
      </c>
      <c r="E52" s="40">
        <f t="shared" si="6"/>
        <v>2790480</v>
      </c>
      <c r="F52" s="40">
        <f t="shared" si="6"/>
        <v>0</v>
      </c>
      <c r="G52" s="40">
        <f t="shared" si="6"/>
        <v>0</v>
      </c>
      <c r="H52" s="41">
        <f t="shared" si="6"/>
        <v>2790480</v>
      </c>
    </row>
    <row r="53" spans="1:8" x14ac:dyDescent="0.2">
      <c r="A53" s="38">
        <v>6100</v>
      </c>
      <c r="B53" s="39" t="s">
        <v>118</v>
      </c>
      <c r="C53" s="74">
        <v>2290000</v>
      </c>
      <c r="D53" s="40">
        <v>0</v>
      </c>
      <c r="E53" s="74">
        <v>2290000</v>
      </c>
      <c r="F53" s="40">
        <v>0</v>
      </c>
      <c r="G53" s="40">
        <v>0</v>
      </c>
      <c r="H53" s="75">
        <v>2290000</v>
      </c>
    </row>
    <row r="54" spans="1:8" x14ac:dyDescent="0.2">
      <c r="A54" s="38">
        <v>6200</v>
      </c>
      <c r="B54" s="39" t="s">
        <v>119</v>
      </c>
      <c r="C54" s="40">
        <v>0</v>
      </c>
      <c r="D54" s="40">
        <v>0</v>
      </c>
      <c r="E54" s="40">
        <v>0</v>
      </c>
      <c r="F54" s="40">
        <v>0</v>
      </c>
      <c r="G54" s="40">
        <v>0</v>
      </c>
      <c r="H54" s="41">
        <v>0</v>
      </c>
    </row>
    <row r="55" spans="1:8" x14ac:dyDescent="0.2">
      <c r="A55" s="38">
        <v>6300</v>
      </c>
      <c r="B55" s="39" t="s">
        <v>120</v>
      </c>
      <c r="C55" s="74">
        <v>500480</v>
      </c>
      <c r="D55" s="40">
        <v>0</v>
      </c>
      <c r="E55" s="74">
        <v>500480</v>
      </c>
      <c r="F55" s="40">
        <v>0</v>
      </c>
      <c r="G55" s="40">
        <v>0</v>
      </c>
      <c r="H55" s="75">
        <v>500480</v>
      </c>
    </row>
    <row r="56" spans="1:8" x14ac:dyDescent="0.2">
      <c r="A56" s="38">
        <v>7000</v>
      </c>
      <c r="B56" s="39" t="s">
        <v>121</v>
      </c>
      <c r="C56" s="40">
        <f>SUM(C57:C63)</f>
        <v>0</v>
      </c>
      <c r="D56" s="40">
        <f t="shared" ref="D56:H56" si="7">SUM(D57:D63)</f>
        <v>0</v>
      </c>
      <c r="E56" s="40">
        <f t="shared" si="7"/>
        <v>0</v>
      </c>
      <c r="F56" s="40">
        <f t="shared" si="7"/>
        <v>0</v>
      </c>
      <c r="G56" s="40">
        <f t="shared" si="7"/>
        <v>0</v>
      </c>
      <c r="H56" s="41">
        <f t="shared" si="7"/>
        <v>0</v>
      </c>
    </row>
    <row r="57" spans="1:8" x14ac:dyDescent="0.2">
      <c r="A57" s="38">
        <v>7100</v>
      </c>
      <c r="B57" s="39" t="s">
        <v>122</v>
      </c>
      <c r="C57" s="40">
        <v>0</v>
      </c>
      <c r="D57" s="40">
        <v>0</v>
      </c>
      <c r="E57" s="40">
        <v>0</v>
      </c>
      <c r="F57" s="40">
        <v>0</v>
      </c>
      <c r="G57" s="40">
        <v>0</v>
      </c>
      <c r="H57" s="41">
        <v>0</v>
      </c>
    </row>
    <row r="58" spans="1:8" x14ac:dyDescent="0.2">
      <c r="A58" s="38">
        <v>7200</v>
      </c>
      <c r="B58" s="39" t="s">
        <v>123</v>
      </c>
      <c r="C58" s="40">
        <v>0</v>
      </c>
      <c r="D58" s="40">
        <v>0</v>
      </c>
      <c r="E58" s="40">
        <v>0</v>
      </c>
      <c r="F58" s="40">
        <v>0</v>
      </c>
      <c r="G58" s="40">
        <v>0</v>
      </c>
      <c r="H58" s="41">
        <v>0</v>
      </c>
    </row>
    <row r="59" spans="1:8" x14ac:dyDescent="0.2">
      <c r="A59" s="38">
        <v>7300</v>
      </c>
      <c r="B59" s="39" t="s">
        <v>124</v>
      </c>
      <c r="C59" s="40">
        <v>0</v>
      </c>
      <c r="D59" s="40">
        <v>0</v>
      </c>
      <c r="E59" s="40">
        <v>0</v>
      </c>
      <c r="F59" s="40">
        <v>0</v>
      </c>
      <c r="G59" s="40">
        <v>0</v>
      </c>
      <c r="H59" s="41">
        <v>0</v>
      </c>
    </row>
    <row r="60" spans="1:8" x14ac:dyDescent="0.2">
      <c r="A60" s="38">
        <v>7400</v>
      </c>
      <c r="B60" s="39" t="s">
        <v>125</v>
      </c>
      <c r="C60" s="40">
        <v>0</v>
      </c>
      <c r="D60" s="40">
        <v>0</v>
      </c>
      <c r="E60" s="40">
        <v>0</v>
      </c>
      <c r="F60" s="40">
        <v>0</v>
      </c>
      <c r="G60" s="40">
        <v>0</v>
      </c>
      <c r="H60" s="41">
        <v>0</v>
      </c>
    </row>
    <row r="61" spans="1:8" x14ac:dyDescent="0.2">
      <c r="A61" s="38">
        <v>7500</v>
      </c>
      <c r="B61" s="39" t="s">
        <v>126</v>
      </c>
      <c r="C61" s="40">
        <v>0</v>
      </c>
      <c r="D61" s="40">
        <v>0</v>
      </c>
      <c r="E61" s="40">
        <v>0</v>
      </c>
      <c r="F61" s="40">
        <v>0</v>
      </c>
      <c r="G61" s="40">
        <v>0</v>
      </c>
      <c r="H61" s="41">
        <v>0</v>
      </c>
    </row>
    <row r="62" spans="1:8" x14ac:dyDescent="0.2">
      <c r="A62" s="38">
        <v>7600</v>
      </c>
      <c r="B62" s="39" t="s">
        <v>127</v>
      </c>
      <c r="C62" s="40">
        <v>0</v>
      </c>
      <c r="D62" s="40">
        <v>0</v>
      </c>
      <c r="E62" s="40">
        <v>0</v>
      </c>
      <c r="F62" s="40">
        <v>0</v>
      </c>
      <c r="G62" s="40">
        <v>0</v>
      </c>
      <c r="H62" s="41">
        <v>0</v>
      </c>
    </row>
    <row r="63" spans="1:8" x14ac:dyDescent="0.2">
      <c r="A63" s="38">
        <v>7900</v>
      </c>
      <c r="B63" s="39" t="s">
        <v>128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1">
        <v>0</v>
      </c>
    </row>
    <row r="64" spans="1:8" x14ac:dyDescent="0.2">
      <c r="A64" s="38">
        <v>8000</v>
      </c>
      <c r="B64" s="39" t="s">
        <v>129</v>
      </c>
      <c r="C64" s="40">
        <f>SUM(C65:C67)</f>
        <v>0</v>
      </c>
      <c r="D64" s="40">
        <f t="shared" ref="D64:H64" si="8">SUM(D65:D67)</f>
        <v>0</v>
      </c>
      <c r="E64" s="40">
        <f t="shared" si="8"/>
        <v>0</v>
      </c>
      <c r="F64" s="40">
        <f t="shared" si="8"/>
        <v>0</v>
      </c>
      <c r="G64" s="40">
        <f t="shared" si="8"/>
        <v>0</v>
      </c>
      <c r="H64" s="41">
        <f t="shared" si="8"/>
        <v>0</v>
      </c>
    </row>
    <row r="65" spans="1:8" x14ac:dyDescent="0.2">
      <c r="A65" s="38">
        <v>8100</v>
      </c>
      <c r="B65" s="39" t="s">
        <v>130</v>
      </c>
      <c r="C65" s="40">
        <v>0</v>
      </c>
      <c r="D65" s="40">
        <v>0</v>
      </c>
      <c r="E65" s="40">
        <v>0</v>
      </c>
      <c r="F65" s="40">
        <v>0</v>
      </c>
      <c r="G65" s="40">
        <v>0</v>
      </c>
      <c r="H65" s="41">
        <v>0</v>
      </c>
    </row>
    <row r="66" spans="1:8" x14ac:dyDescent="0.2">
      <c r="A66" s="38">
        <v>8300</v>
      </c>
      <c r="B66" s="39" t="s">
        <v>131</v>
      </c>
      <c r="C66" s="40">
        <v>0</v>
      </c>
      <c r="D66" s="40">
        <v>0</v>
      </c>
      <c r="E66" s="40">
        <v>0</v>
      </c>
      <c r="F66" s="40">
        <v>0</v>
      </c>
      <c r="G66" s="40">
        <v>0</v>
      </c>
      <c r="H66" s="41">
        <v>0</v>
      </c>
    </row>
    <row r="67" spans="1:8" x14ac:dyDescent="0.2">
      <c r="A67" s="38">
        <v>8500</v>
      </c>
      <c r="B67" s="39" t="s">
        <v>132</v>
      </c>
      <c r="C67" s="40">
        <v>0</v>
      </c>
      <c r="D67" s="40">
        <v>0</v>
      </c>
      <c r="E67" s="40">
        <v>0</v>
      </c>
      <c r="F67" s="40">
        <v>0</v>
      </c>
      <c r="G67" s="40">
        <v>0</v>
      </c>
      <c r="H67" s="41">
        <v>0</v>
      </c>
    </row>
    <row r="68" spans="1:8" x14ac:dyDescent="0.2">
      <c r="A68" s="38">
        <v>9000</v>
      </c>
      <c r="B68" s="39" t="s">
        <v>141</v>
      </c>
      <c r="C68" s="40">
        <f>SUM(C69:C75)</f>
        <v>0</v>
      </c>
      <c r="D68" s="40">
        <f t="shared" ref="D68:H68" si="9">SUM(D69:D75)</f>
        <v>0</v>
      </c>
      <c r="E68" s="40">
        <f t="shared" si="9"/>
        <v>0</v>
      </c>
      <c r="F68" s="40">
        <f t="shared" si="9"/>
        <v>0</v>
      </c>
      <c r="G68" s="40">
        <f t="shared" si="9"/>
        <v>0</v>
      </c>
      <c r="H68" s="41">
        <f t="shared" si="9"/>
        <v>0</v>
      </c>
    </row>
    <row r="69" spans="1:8" x14ac:dyDescent="0.2">
      <c r="A69" s="38">
        <v>9100</v>
      </c>
      <c r="B69" s="39" t="s">
        <v>133</v>
      </c>
      <c r="C69" s="40">
        <v>0</v>
      </c>
      <c r="D69" s="40">
        <v>0</v>
      </c>
      <c r="E69" s="40">
        <v>0</v>
      </c>
      <c r="F69" s="40">
        <v>0</v>
      </c>
      <c r="G69" s="40">
        <v>0</v>
      </c>
      <c r="H69" s="41">
        <v>0</v>
      </c>
    </row>
    <row r="70" spans="1:8" x14ac:dyDescent="0.2">
      <c r="A70" s="38">
        <v>9200</v>
      </c>
      <c r="B70" s="39" t="s">
        <v>134</v>
      </c>
      <c r="C70" s="40">
        <v>0</v>
      </c>
      <c r="D70" s="40">
        <v>0</v>
      </c>
      <c r="E70" s="40">
        <v>0</v>
      </c>
      <c r="F70" s="40">
        <v>0</v>
      </c>
      <c r="G70" s="40">
        <v>0</v>
      </c>
      <c r="H70" s="41">
        <v>0</v>
      </c>
    </row>
    <row r="71" spans="1:8" x14ac:dyDescent="0.2">
      <c r="A71" s="38">
        <v>9300</v>
      </c>
      <c r="B71" s="39" t="s">
        <v>135</v>
      </c>
      <c r="C71" s="40">
        <v>0</v>
      </c>
      <c r="D71" s="40">
        <v>0</v>
      </c>
      <c r="E71" s="40">
        <v>0</v>
      </c>
      <c r="F71" s="40">
        <v>0</v>
      </c>
      <c r="G71" s="40">
        <v>0</v>
      </c>
      <c r="H71" s="41">
        <v>0</v>
      </c>
    </row>
    <row r="72" spans="1:8" x14ac:dyDescent="0.2">
      <c r="A72" s="38">
        <v>9400</v>
      </c>
      <c r="B72" s="39" t="s">
        <v>136</v>
      </c>
      <c r="C72" s="40">
        <v>0</v>
      </c>
      <c r="D72" s="40">
        <v>0</v>
      </c>
      <c r="E72" s="40">
        <v>0</v>
      </c>
      <c r="F72" s="40">
        <v>0</v>
      </c>
      <c r="G72" s="40">
        <v>0</v>
      </c>
      <c r="H72" s="41">
        <v>0</v>
      </c>
    </row>
    <row r="73" spans="1:8" x14ac:dyDescent="0.2">
      <c r="A73" s="38">
        <v>9500</v>
      </c>
      <c r="B73" s="39" t="s">
        <v>137</v>
      </c>
      <c r="C73" s="40">
        <v>0</v>
      </c>
      <c r="D73" s="40">
        <v>0</v>
      </c>
      <c r="E73" s="40">
        <v>0</v>
      </c>
      <c r="F73" s="40">
        <v>0</v>
      </c>
      <c r="G73" s="40">
        <v>0</v>
      </c>
      <c r="H73" s="41">
        <v>0</v>
      </c>
    </row>
    <row r="74" spans="1:8" x14ac:dyDescent="0.2">
      <c r="A74" s="38">
        <v>9600</v>
      </c>
      <c r="B74" s="39" t="s">
        <v>138</v>
      </c>
      <c r="C74" s="40">
        <v>0</v>
      </c>
      <c r="D74" s="40">
        <v>0</v>
      </c>
      <c r="E74" s="40">
        <v>0</v>
      </c>
      <c r="F74" s="40">
        <v>0</v>
      </c>
      <c r="G74" s="40">
        <v>0</v>
      </c>
      <c r="H74" s="41">
        <v>0</v>
      </c>
    </row>
    <row r="75" spans="1:8" x14ac:dyDescent="0.2">
      <c r="A75" s="42">
        <v>9900</v>
      </c>
      <c r="B75" s="43" t="s">
        <v>139</v>
      </c>
      <c r="C75" s="44">
        <v>0</v>
      </c>
      <c r="D75" s="44">
        <v>0</v>
      </c>
      <c r="E75" s="44">
        <v>0</v>
      </c>
      <c r="F75" s="44">
        <v>0</v>
      </c>
      <c r="G75" s="44">
        <v>0</v>
      </c>
      <c r="H75" s="45">
        <v>0</v>
      </c>
    </row>
    <row r="77" spans="1:8" x14ac:dyDescent="0.2">
      <c r="A77" s="62" t="s">
        <v>146</v>
      </c>
      <c r="B77" s="63"/>
      <c r="C77" s="63"/>
      <c r="D77" s="64"/>
    </row>
    <row r="78" spans="1:8" x14ac:dyDescent="0.2">
      <c r="A78" s="65"/>
      <c r="B78" s="63"/>
      <c r="C78" s="63"/>
      <c r="D78" s="64"/>
    </row>
    <row r="79" spans="1:8" x14ac:dyDescent="0.2">
      <c r="A79" s="66"/>
      <c r="B79" s="67"/>
      <c r="C79" s="66"/>
      <c r="D79" s="66"/>
      <c r="E79" s="36"/>
      <c r="F79" s="36"/>
      <c r="G79" s="36"/>
      <c r="H79" s="36"/>
    </row>
    <row r="80" spans="1:8" x14ac:dyDescent="0.2">
      <c r="A80" s="68"/>
      <c r="B80" s="66"/>
      <c r="C80" s="66"/>
      <c r="D80" s="66"/>
      <c r="E80" s="36"/>
      <c r="F80" s="36"/>
      <c r="G80" s="36"/>
      <c r="H80" s="36"/>
    </row>
    <row r="81" spans="1:8" x14ac:dyDescent="0.2">
      <c r="A81" s="68"/>
      <c r="B81" s="66" t="s">
        <v>147</v>
      </c>
      <c r="C81" s="68"/>
      <c r="D81" s="72" t="s">
        <v>147</v>
      </c>
      <c r="E81" s="36"/>
      <c r="F81" s="36"/>
      <c r="G81" s="36"/>
      <c r="H81" s="36"/>
    </row>
    <row r="82" spans="1:8" ht="22.5" x14ac:dyDescent="0.2">
      <c r="A82" s="68"/>
      <c r="B82" s="69" t="s">
        <v>148</v>
      </c>
      <c r="C82" s="70"/>
      <c r="D82" s="71" t="s">
        <v>148</v>
      </c>
      <c r="E82" s="36"/>
      <c r="F82" s="36"/>
      <c r="G82" s="36"/>
      <c r="H82" s="36"/>
    </row>
    <row r="83" spans="1:8" x14ac:dyDescent="0.2">
      <c r="A83" s="36"/>
      <c r="B83" s="36"/>
      <c r="C83" s="36"/>
      <c r="D83" s="36"/>
      <c r="E83" s="36"/>
      <c r="F83" s="36"/>
      <c r="G83" s="36"/>
      <c r="H83" s="36"/>
    </row>
  </sheetData>
  <sheetProtection algorithmName="SHA-512" hashValue="G826P3zTe47RMiKSl+b7DYTLVPrdoeUJnEwI0cfltSxUulDzNrkKk7Hq40XBPA2mDea41nqxwWvUad4ysuGzJQ==" saltValue="rEaAB7zr7gotW8R4vv+JOg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Refleja las modificaciones realizadas al Presupuesto Aprobado" sqref="D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Modificado menos Devengado" sqref="H2"/>
    <dataValidation allowBlank="1" showInputMessage="1" showErrorMessage="1" prompt="Para el llenado de este formato se debe utilizar a nivel de Capítulo y Concepto el Clasificador por Objeto del Gasto aprobado por el CONAC." sqref="A2"/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sqref="A1:H1"/>
    </sheetView>
  </sheetViews>
  <sheetFormatPr baseColWidth="10" defaultRowHeight="11.25" x14ac:dyDescent="0.2"/>
  <cols>
    <col min="1" max="1" width="9.1640625" style="37" customWidth="1"/>
    <col min="2" max="2" width="72.83203125" style="37" customWidth="1"/>
    <col min="3" max="5" width="18.33203125" style="37" customWidth="1"/>
    <col min="6" max="6" width="19.83203125" style="37" customWidth="1"/>
    <col min="7" max="8" width="18.33203125" style="37" customWidth="1"/>
    <col min="9" max="16384" width="12" style="37"/>
  </cols>
  <sheetData>
    <row r="1" spans="1:8" ht="35.1" customHeight="1" x14ac:dyDescent="0.2">
      <c r="A1" s="76" t="s">
        <v>271</v>
      </c>
      <c r="B1" s="77"/>
      <c r="C1" s="77"/>
      <c r="D1" s="77"/>
      <c r="E1" s="77"/>
      <c r="F1" s="77"/>
      <c r="G1" s="77"/>
      <c r="H1" s="78"/>
    </row>
    <row r="2" spans="1:8" ht="24.95" customHeight="1" x14ac:dyDescent="0.2">
      <c r="A2" s="56" t="s">
        <v>16</v>
      </c>
      <c r="B2" s="56" t="s">
        <v>4</v>
      </c>
      <c r="C2" s="57" t="s">
        <v>5</v>
      </c>
      <c r="D2" s="57" t="s">
        <v>142</v>
      </c>
      <c r="E2" s="57" t="s">
        <v>6</v>
      </c>
      <c r="F2" s="57" t="s">
        <v>8</v>
      </c>
      <c r="G2" s="57" t="s">
        <v>10</v>
      </c>
      <c r="H2" s="57" t="s">
        <v>11</v>
      </c>
    </row>
    <row r="3" spans="1:8" x14ac:dyDescent="0.2">
      <c r="A3" s="7">
        <v>900001</v>
      </c>
      <c r="B3" s="8" t="s">
        <v>12</v>
      </c>
      <c r="C3" s="9">
        <f t="shared" ref="C3:H3" si="0">SUM(C4:C8)</f>
        <v>43386803.869999997</v>
      </c>
      <c r="D3" s="9">
        <f t="shared" si="0"/>
        <v>0</v>
      </c>
      <c r="E3" s="9">
        <f t="shared" si="0"/>
        <v>43386803.869999997</v>
      </c>
      <c r="F3" s="9">
        <f t="shared" si="0"/>
        <v>30010104.030000001</v>
      </c>
      <c r="G3" s="9">
        <f t="shared" si="0"/>
        <v>30603770.5</v>
      </c>
      <c r="H3" s="10">
        <f t="shared" si="0"/>
        <v>13376699.84</v>
      </c>
    </row>
    <row r="4" spans="1:8" x14ac:dyDescent="0.2">
      <c r="A4" s="46">
        <v>1</v>
      </c>
      <c r="B4" s="47" t="s">
        <v>14</v>
      </c>
      <c r="C4" s="74">
        <v>37908323.869999997</v>
      </c>
      <c r="D4" s="40">
        <v>0</v>
      </c>
      <c r="E4" s="74">
        <v>37908323.869999997</v>
      </c>
      <c r="F4" s="74">
        <v>29738551.07</v>
      </c>
      <c r="G4" s="74">
        <v>30335697.539999999</v>
      </c>
      <c r="H4" s="75">
        <v>8169772.7999999998</v>
      </c>
    </row>
    <row r="5" spans="1:8" x14ac:dyDescent="0.2">
      <c r="A5" s="46">
        <v>2</v>
      </c>
      <c r="B5" s="47" t="s">
        <v>15</v>
      </c>
      <c r="C5" s="74">
        <v>5478480</v>
      </c>
      <c r="D5" s="40">
        <v>0</v>
      </c>
      <c r="E5" s="74">
        <v>5478480</v>
      </c>
      <c r="F5" s="74">
        <v>271552.96000000002</v>
      </c>
      <c r="G5" s="74">
        <v>268072.96000000002</v>
      </c>
      <c r="H5" s="75">
        <v>5206927.04</v>
      </c>
    </row>
    <row r="6" spans="1:8" x14ac:dyDescent="0.2">
      <c r="A6" s="46">
        <v>3</v>
      </c>
      <c r="B6" s="47" t="s">
        <v>17</v>
      </c>
      <c r="C6" s="40">
        <v>0</v>
      </c>
      <c r="D6" s="40">
        <v>0</v>
      </c>
      <c r="E6" s="40">
        <v>0</v>
      </c>
      <c r="F6" s="40">
        <v>0</v>
      </c>
      <c r="G6" s="40">
        <v>0</v>
      </c>
      <c r="H6" s="41">
        <v>0</v>
      </c>
    </row>
    <row r="7" spans="1:8" x14ac:dyDescent="0.2">
      <c r="A7" s="46">
        <v>4</v>
      </c>
      <c r="B7" s="47" t="s">
        <v>143</v>
      </c>
      <c r="C7" s="40"/>
      <c r="D7" s="40"/>
      <c r="E7" s="40"/>
      <c r="F7" s="40"/>
      <c r="G7" s="40"/>
      <c r="H7" s="41"/>
    </row>
    <row r="8" spans="1:8" x14ac:dyDescent="0.2">
      <c r="A8" s="48">
        <v>5</v>
      </c>
      <c r="B8" s="49" t="s">
        <v>130</v>
      </c>
      <c r="C8" s="44">
        <v>0</v>
      </c>
      <c r="D8" s="44">
        <v>0</v>
      </c>
      <c r="E8" s="44">
        <v>0</v>
      </c>
      <c r="F8" s="44">
        <v>0</v>
      </c>
      <c r="G8" s="44">
        <v>0</v>
      </c>
      <c r="H8" s="45">
        <v>0</v>
      </c>
    </row>
  </sheetData>
  <sheetProtection algorithmName="SHA-512" hashValue="qkZTIMGo0g0Bjymn1B90qSdLg7FbQd3xdGe1MOglf6+pGtKgbczsqFSABFEWN85+qZHsIhfJc+YP4bHc8ocjLg==" saltValue="raqyk4YEDKw3BvKWbLOZkA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Modificado menos devengado" sqref="H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modificaciones realizadas al Presupuesto Aprobado" sqref="D2"/>
    <dataValidation allowBlank="1" showInputMessage="1" showErrorMessage="1" prompt="Para el llenado de este formato se debe utilizar la Clasificación por Tipo de Gasto aprobado por el CONAC identificando el ejercicio presupuestal de gasto corriente, gasto de capital y el de amortización de la deuda y disminución de pasivos..." sqref="A2"/>
  </dataValidations>
  <pageMargins left="0.7" right="0.7" top="0.75" bottom="0.75" header="0.3" footer="0.3"/>
  <pageSetup paperSize="9" orientation="portrait" r:id="rId1"/>
  <ignoredErrors>
    <ignoredError sqref="C3:E3 F3 G3:H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F10" sqref="F10"/>
    </sheetView>
  </sheetViews>
  <sheetFormatPr baseColWidth="10" defaultRowHeight="11.25" x14ac:dyDescent="0.2"/>
  <cols>
    <col min="1" max="1" width="5.83203125" style="37" customWidth="1"/>
    <col min="2" max="2" width="72.83203125" style="37" customWidth="1"/>
    <col min="3" max="5" width="18.33203125" style="37" customWidth="1"/>
    <col min="6" max="6" width="19.83203125" style="37" customWidth="1"/>
    <col min="7" max="8" width="18.33203125" style="37" customWidth="1"/>
    <col min="9" max="16384" width="12" style="37"/>
  </cols>
  <sheetData>
    <row r="1" spans="1:8" ht="35.1" customHeight="1" x14ac:dyDescent="0.2">
      <c r="A1" s="76" t="s">
        <v>272</v>
      </c>
      <c r="B1" s="77"/>
      <c r="C1" s="77"/>
      <c r="D1" s="77"/>
      <c r="E1" s="77"/>
      <c r="F1" s="77"/>
      <c r="G1" s="77"/>
      <c r="H1" s="78"/>
    </row>
    <row r="2" spans="1:8" ht="24.95" customHeight="1" x14ac:dyDescent="0.2">
      <c r="A2" s="56" t="s">
        <v>0</v>
      </c>
      <c r="B2" s="56" t="s">
        <v>4</v>
      </c>
      <c r="C2" s="57" t="s">
        <v>5</v>
      </c>
      <c r="D2" s="57" t="s">
        <v>142</v>
      </c>
      <c r="E2" s="57" t="s">
        <v>6</v>
      </c>
      <c r="F2" s="57" t="s">
        <v>8</v>
      </c>
      <c r="G2" s="57" t="s">
        <v>10</v>
      </c>
      <c r="H2" s="57" t="s">
        <v>11</v>
      </c>
    </row>
    <row r="3" spans="1:8" x14ac:dyDescent="0.2">
      <c r="A3" s="7">
        <v>900001</v>
      </c>
      <c r="B3" s="15" t="s">
        <v>12</v>
      </c>
      <c r="C3" s="9">
        <v>43386803.869999997</v>
      </c>
      <c r="D3" s="9">
        <v>0</v>
      </c>
      <c r="E3" s="9">
        <v>43386803.869999997</v>
      </c>
      <c r="F3" s="9">
        <v>28513962.420000002</v>
      </c>
      <c r="G3" s="9">
        <v>29109170.890000001</v>
      </c>
      <c r="H3" s="10">
        <v>14872841.449999999</v>
      </c>
    </row>
    <row r="4" spans="1:8" x14ac:dyDescent="0.2">
      <c r="A4" s="50">
        <v>1</v>
      </c>
      <c r="B4" s="51" t="s">
        <v>32</v>
      </c>
      <c r="C4" s="16">
        <v>11242776.810000001</v>
      </c>
      <c r="D4" s="16">
        <v>0</v>
      </c>
      <c r="E4" s="16">
        <v>11242776.810000001</v>
      </c>
      <c r="F4" s="16">
        <v>6426245.6100000003</v>
      </c>
      <c r="G4" s="16">
        <v>6417796.54</v>
      </c>
      <c r="H4" s="17">
        <v>4816531.2</v>
      </c>
    </row>
    <row r="5" spans="1:8" x14ac:dyDescent="0.2">
      <c r="A5" s="52">
        <v>11</v>
      </c>
      <c r="B5" s="53" t="s">
        <v>33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7">
        <v>0</v>
      </c>
    </row>
    <row r="6" spans="1:8" x14ac:dyDescent="0.2">
      <c r="A6" s="52">
        <v>12</v>
      </c>
      <c r="B6" s="53" t="s">
        <v>34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7">
        <v>0</v>
      </c>
    </row>
    <row r="7" spans="1:8" x14ac:dyDescent="0.2">
      <c r="A7" s="52">
        <v>13</v>
      </c>
      <c r="B7" s="53" t="s">
        <v>44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7">
        <v>0</v>
      </c>
    </row>
    <row r="8" spans="1:8" x14ac:dyDescent="0.2">
      <c r="A8" s="52">
        <v>14</v>
      </c>
      <c r="B8" s="53" t="s">
        <v>18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7">
        <v>0</v>
      </c>
    </row>
    <row r="9" spans="1:8" x14ac:dyDescent="0.2">
      <c r="A9" s="52">
        <v>15</v>
      </c>
      <c r="B9" s="53" t="s">
        <v>46</v>
      </c>
      <c r="C9" s="16">
        <v>11242776.810000001</v>
      </c>
      <c r="D9" s="16">
        <v>0</v>
      </c>
      <c r="E9" s="16">
        <v>11242776.810000001</v>
      </c>
      <c r="F9" s="16">
        <v>6426245.6100000003</v>
      </c>
      <c r="G9" s="16">
        <v>6417796.54</v>
      </c>
      <c r="H9" s="17">
        <v>4816531.2</v>
      </c>
    </row>
    <row r="10" spans="1:8" x14ac:dyDescent="0.2">
      <c r="A10" s="52">
        <v>16</v>
      </c>
      <c r="B10" s="53" t="s">
        <v>35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7">
        <v>0</v>
      </c>
    </row>
    <row r="11" spans="1:8" x14ac:dyDescent="0.2">
      <c r="A11" s="52">
        <v>17</v>
      </c>
      <c r="B11" s="53" t="s">
        <v>47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7">
        <v>0</v>
      </c>
    </row>
    <row r="12" spans="1:8" x14ac:dyDescent="0.2">
      <c r="A12" s="52">
        <v>18</v>
      </c>
      <c r="B12" s="53" t="s">
        <v>36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7">
        <v>0</v>
      </c>
    </row>
    <row r="13" spans="1:8" x14ac:dyDescent="0.2">
      <c r="A13" s="50">
        <v>2</v>
      </c>
      <c r="B13" s="51" t="s">
        <v>37</v>
      </c>
      <c r="C13" s="16">
        <v>32144027.059999999</v>
      </c>
      <c r="D13" s="16">
        <v>0</v>
      </c>
      <c r="E13" s="16">
        <v>32144027.059999999</v>
      </c>
      <c r="F13" s="16">
        <v>22087716.809999999</v>
      </c>
      <c r="G13" s="16">
        <v>22691374.350000001</v>
      </c>
      <c r="H13" s="17">
        <v>10056310.25</v>
      </c>
    </row>
    <row r="14" spans="1:8" x14ac:dyDescent="0.2">
      <c r="A14" s="52">
        <v>21</v>
      </c>
      <c r="B14" s="53" t="s">
        <v>38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7">
        <v>0</v>
      </c>
    </row>
    <row r="15" spans="1:8" x14ac:dyDescent="0.2">
      <c r="A15" s="52">
        <v>22</v>
      </c>
      <c r="B15" s="53" t="s">
        <v>58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7">
        <v>0</v>
      </c>
    </row>
    <row r="16" spans="1:8" x14ac:dyDescent="0.2">
      <c r="A16" s="52">
        <v>23</v>
      </c>
      <c r="B16" s="53" t="s">
        <v>39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7">
        <v>0</v>
      </c>
    </row>
    <row r="17" spans="1:8" x14ac:dyDescent="0.2">
      <c r="A17" s="52">
        <v>24</v>
      </c>
      <c r="B17" s="53" t="s">
        <v>48</v>
      </c>
      <c r="C17" s="16">
        <v>32144027.059999999</v>
      </c>
      <c r="D17" s="16">
        <v>0</v>
      </c>
      <c r="E17" s="16">
        <v>32144027.059999999</v>
      </c>
      <c r="F17" s="16">
        <v>22087716.809999999</v>
      </c>
      <c r="G17" s="16">
        <v>22691374.350000001</v>
      </c>
      <c r="H17" s="17">
        <v>10056310.25</v>
      </c>
    </row>
    <row r="18" spans="1:8" x14ac:dyDescent="0.2">
      <c r="A18" s="52">
        <v>25</v>
      </c>
      <c r="B18" s="53" t="s">
        <v>40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7">
        <v>0</v>
      </c>
    </row>
    <row r="19" spans="1:8" x14ac:dyDescent="0.2">
      <c r="A19" s="52">
        <v>26</v>
      </c>
      <c r="B19" s="53" t="s">
        <v>41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7">
        <v>0</v>
      </c>
    </row>
    <row r="20" spans="1:8" x14ac:dyDescent="0.2">
      <c r="A20" s="52">
        <v>27</v>
      </c>
      <c r="B20" s="53" t="s">
        <v>19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7">
        <v>0</v>
      </c>
    </row>
    <row r="21" spans="1:8" x14ac:dyDescent="0.2">
      <c r="A21" s="50">
        <v>3</v>
      </c>
      <c r="B21" s="51" t="s">
        <v>42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7">
        <v>0</v>
      </c>
    </row>
    <row r="22" spans="1:8" x14ac:dyDescent="0.2">
      <c r="A22" s="52">
        <v>31</v>
      </c>
      <c r="B22" s="53" t="s">
        <v>59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7">
        <v>0</v>
      </c>
    </row>
    <row r="23" spans="1:8" x14ac:dyDescent="0.2">
      <c r="A23" s="52">
        <v>32</v>
      </c>
      <c r="B23" s="53" t="s">
        <v>49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7">
        <v>0</v>
      </c>
    </row>
    <row r="24" spans="1:8" x14ac:dyDescent="0.2">
      <c r="A24" s="52">
        <v>33</v>
      </c>
      <c r="B24" s="53" t="s">
        <v>60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7">
        <v>0</v>
      </c>
    </row>
    <row r="25" spans="1:8" x14ac:dyDescent="0.2">
      <c r="A25" s="52">
        <v>34</v>
      </c>
      <c r="B25" s="53" t="s">
        <v>50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7">
        <v>0</v>
      </c>
    </row>
    <row r="26" spans="1:8" x14ac:dyDescent="0.2">
      <c r="A26" s="52">
        <v>35</v>
      </c>
      <c r="B26" s="53" t="s">
        <v>43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7">
        <v>0</v>
      </c>
    </row>
    <row r="27" spans="1:8" x14ac:dyDescent="0.2">
      <c r="A27" s="52">
        <v>36</v>
      </c>
      <c r="B27" s="53" t="s">
        <v>20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7">
        <v>0</v>
      </c>
    </row>
    <row r="28" spans="1:8" x14ac:dyDescent="0.2">
      <c r="A28" s="52">
        <v>37</v>
      </c>
      <c r="B28" s="53" t="s">
        <v>21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7">
        <v>0</v>
      </c>
    </row>
    <row r="29" spans="1:8" x14ac:dyDescent="0.2">
      <c r="A29" s="52">
        <v>38</v>
      </c>
      <c r="B29" s="53" t="s">
        <v>52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7">
        <v>0</v>
      </c>
    </row>
    <row r="30" spans="1:8" x14ac:dyDescent="0.2">
      <c r="A30" s="52">
        <v>39</v>
      </c>
      <c r="B30" s="53" t="s">
        <v>61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7">
        <v>0</v>
      </c>
    </row>
    <row r="31" spans="1:8" x14ac:dyDescent="0.2">
      <c r="A31" s="50">
        <v>4</v>
      </c>
      <c r="B31" s="51" t="s">
        <v>62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7">
        <v>0</v>
      </c>
    </row>
    <row r="32" spans="1:8" x14ac:dyDescent="0.2">
      <c r="A32" s="52">
        <v>41</v>
      </c>
      <c r="B32" s="53" t="s">
        <v>45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7">
        <v>0</v>
      </c>
    </row>
    <row r="33" spans="1:8" ht="22.5" x14ac:dyDescent="0.2">
      <c r="A33" s="52">
        <v>42</v>
      </c>
      <c r="B33" s="53" t="s">
        <v>51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7">
        <v>0</v>
      </c>
    </row>
    <row r="34" spans="1:8" x14ac:dyDescent="0.2">
      <c r="A34" s="52">
        <v>43</v>
      </c>
      <c r="B34" s="53" t="s">
        <v>63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7">
        <v>0</v>
      </c>
    </row>
    <row r="35" spans="1:8" x14ac:dyDescent="0.2">
      <c r="A35" s="54">
        <v>44</v>
      </c>
      <c r="B35" s="55" t="s">
        <v>22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2">
        <v>0</v>
      </c>
    </row>
    <row r="37" spans="1:8" x14ac:dyDescent="0.2">
      <c r="A37" s="65"/>
      <c r="B37" s="63"/>
      <c r="C37" s="63"/>
      <c r="D37" s="64"/>
    </row>
    <row r="38" spans="1:8" x14ac:dyDescent="0.2">
      <c r="A38" s="66"/>
      <c r="B38" s="67"/>
      <c r="C38" s="66"/>
      <c r="D38" s="66"/>
      <c r="E38" s="36"/>
      <c r="F38" s="36"/>
      <c r="G38" s="36"/>
      <c r="H38" s="36"/>
    </row>
    <row r="39" spans="1:8" x14ac:dyDescent="0.2">
      <c r="A39" s="68"/>
      <c r="B39" s="66"/>
      <c r="C39" s="66"/>
      <c r="D39" s="66"/>
      <c r="E39" s="36"/>
      <c r="F39" s="36"/>
      <c r="G39" s="36"/>
      <c r="H39" s="36"/>
    </row>
  </sheetData>
  <sheetProtection algorithmName="SHA-512" hashValue="YTxN1dysXD/xPP9iyY9opMyMYcyB4qMXYcXjqSvaDnNi47Xoa93NUzjBjJy0Kg/Qg6domuHeIPBszGFl0qrxqQ==" saltValue="EeyZRUl8nDK0qPu5PVsbPQ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  <dataValidation allowBlank="1" showInputMessage="1" showErrorMessage="1" prompt="Para el llenado de este formato se debe utilizar el Clasificador Funcional aprobado por el CONAC a nivel de Finalidad y Función." sqref="A2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sqref="A1:H1"/>
    </sheetView>
  </sheetViews>
  <sheetFormatPr baseColWidth="10" defaultRowHeight="11.25" x14ac:dyDescent="0.2"/>
  <cols>
    <col min="1" max="1" width="9.1640625" style="30" customWidth="1"/>
    <col min="2" max="2" width="85.83203125" style="30" bestFit="1" customWidth="1"/>
    <col min="3" max="5" width="18.33203125" style="30" customWidth="1"/>
    <col min="6" max="6" width="19.83203125" style="30" customWidth="1"/>
    <col min="7" max="8" width="18.33203125" style="30" customWidth="1"/>
    <col min="9" max="16384" width="12" style="30"/>
  </cols>
  <sheetData>
    <row r="1" spans="1:8" ht="35.1" customHeight="1" x14ac:dyDescent="0.2">
      <c r="A1" s="76" t="s">
        <v>273</v>
      </c>
      <c r="B1" s="77"/>
      <c r="C1" s="77"/>
      <c r="D1" s="77"/>
      <c r="E1" s="77"/>
      <c r="F1" s="77"/>
      <c r="G1" s="77"/>
      <c r="H1" s="78"/>
    </row>
    <row r="2" spans="1:8" ht="24.95" customHeight="1" x14ac:dyDescent="0.2">
      <c r="A2" s="58" t="s">
        <v>31</v>
      </c>
      <c r="B2" s="56" t="s">
        <v>4</v>
      </c>
      <c r="C2" s="57" t="s">
        <v>5</v>
      </c>
      <c r="D2" s="57" t="s">
        <v>142</v>
      </c>
      <c r="E2" s="57" t="s">
        <v>6</v>
      </c>
      <c r="F2" s="57" t="s">
        <v>8</v>
      </c>
      <c r="G2" s="57" t="s">
        <v>10</v>
      </c>
      <c r="H2" s="57" t="s">
        <v>11</v>
      </c>
    </row>
    <row r="3" spans="1:8" x14ac:dyDescent="0.2">
      <c r="A3" s="7">
        <v>900001</v>
      </c>
      <c r="B3" s="8" t="s">
        <v>12</v>
      </c>
      <c r="C3" s="9">
        <f t="shared" ref="C3:H3" si="0">C4+C6</f>
        <v>0</v>
      </c>
      <c r="D3" s="9">
        <f t="shared" si="0"/>
        <v>0</v>
      </c>
      <c r="E3" s="9">
        <f t="shared" si="0"/>
        <v>0</v>
      </c>
      <c r="F3" s="9">
        <f t="shared" si="0"/>
        <v>0</v>
      </c>
      <c r="G3" s="9">
        <f t="shared" si="0"/>
        <v>0</v>
      </c>
      <c r="H3" s="10">
        <f t="shared" si="0"/>
        <v>0</v>
      </c>
    </row>
    <row r="4" spans="1:8" x14ac:dyDescent="0.2">
      <c r="A4" s="35">
        <v>900002</v>
      </c>
      <c r="B4" s="23" t="s">
        <v>67</v>
      </c>
      <c r="C4" s="16">
        <f t="shared" ref="C4:H4" si="1">+C5</f>
        <v>0</v>
      </c>
      <c r="D4" s="16">
        <f t="shared" si="1"/>
        <v>0</v>
      </c>
      <c r="E4" s="16">
        <f t="shared" si="1"/>
        <v>0</v>
      </c>
      <c r="F4" s="16">
        <f t="shared" si="1"/>
        <v>0</v>
      </c>
      <c r="G4" s="16">
        <f t="shared" si="1"/>
        <v>0</v>
      </c>
      <c r="H4" s="17">
        <f t="shared" si="1"/>
        <v>0</v>
      </c>
    </row>
    <row r="5" spans="1:8" x14ac:dyDescent="0.2">
      <c r="A5" s="11">
        <v>31111</v>
      </c>
      <c r="B5" s="12" t="s">
        <v>66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9">
        <v>0</v>
      </c>
    </row>
    <row r="6" spans="1:8" x14ac:dyDescent="0.2">
      <c r="A6" s="35">
        <v>900003</v>
      </c>
      <c r="B6" s="23" t="s">
        <v>55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7">
        <v>0</v>
      </c>
    </row>
    <row r="7" spans="1:8" x14ac:dyDescent="0.2">
      <c r="A7" s="11">
        <v>31120</v>
      </c>
      <c r="B7" s="12" t="s">
        <v>28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9">
        <v>0</v>
      </c>
    </row>
    <row r="8" spans="1:8" x14ac:dyDescent="0.2">
      <c r="A8" s="11">
        <v>31210</v>
      </c>
      <c r="B8" s="12" t="s">
        <v>56</v>
      </c>
      <c r="C8" s="18">
        <v>43386803.869999997</v>
      </c>
      <c r="D8" s="18">
        <v>0</v>
      </c>
      <c r="E8" s="18">
        <v>43386803.869999997</v>
      </c>
      <c r="F8" s="18">
        <v>28513962.420000002</v>
      </c>
      <c r="G8" s="18">
        <v>29109170.890000001</v>
      </c>
      <c r="H8" s="19">
        <v>14872841.449999999</v>
      </c>
    </row>
    <row r="9" spans="1:8" x14ac:dyDescent="0.2">
      <c r="A9" s="11">
        <v>31220</v>
      </c>
      <c r="B9" s="12" t="s">
        <v>57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9">
        <v>0</v>
      </c>
    </row>
    <row r="10" spans="1:8" x14ac:dyDescent="0.2">
      <c r="A10" s="11">
        <v>32200</v>
      </c>
      <c r="B10" s="12" t="s">
        <v>64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9">
        <v>0</v>
      </c>
    </row>
    <row r="11" spans="1:8" x14ac:dyDescent="0.2">
      <c r="A11" s="11">
        <v>32300</v>
      </c>
      <c r="B11" s="12" t="s">
        <v>65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9">
        <v>0</v>
      </c>
    </row>
    <row r="12" spans="1:8" x14ac:dyDescent="0.2">
      <c r="A12" s="13">
        <v>32400</v>
      </c>
      <c r="B12" s="14" t="s">
        <v>30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1">
        <v>0</v>
      </c>
    </row>
  </sheetData>
  <sheetProtection algorithmName="SHA-512" hashValue="NLqMCMG6ic4mFdydlNo5oxV8CpW0OkSAwWJ2rWlQJnFxKLIxjBPg66drpR4PrraQcggeRAi+MW5GArC1z8Qmlw==" saltValue="OadP1aN/ZbDbx0JrqVDzqw==" spinCount="100000" sheet="1" objects="1" scenarios="1" autoFilter="0"/>
  <protectedRanges>
    <protectedRange sqref="C3:H3" name="Rango1_2_1"/>
  </protectedRanges>
  <mergeCells count="1">
    <mergeCell ref="A1:H1"/>
  </mergeCells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  <dataValidation allowBlank="1" showInputMessage="1" showErrorMessage="1" prompt="Se refiere al nombre que se asigna a cada uno de los desagregados que se señalan." sqref="B2"/>
    <dataValidation allowBlank="1" showInputMessage="1" showErrorMessage="1" prompt="De acuerdo a la Clasificación Administrativa, publicada en el DOF del 7 de julio de 2011." sqref="A2"/>
  </dataValidations>
  <pageMargins left="0.7" right="0.7" top="0.75" bottom="0.75" header="0.3" footer="0.3"/>
  <ignoredErrors>
    <ignoredError sqref="D3:E3 D4:E4 C3:C4 G3:H3 G4:H4 F3 F4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selection sqref="A1:H1"/>
    </sheetView>
  </sheetViews>
  <sheetFormatPr baseColWidth="10" defaultRowHeight="11.25" x14ac:dyDescent="0.2"/>
  <cols>
    <col min="1" max="1" width="9.1640625" style="30" customWidth="1"/>
    <col min="2" max="2" width="91.6640625" style="30" customWidth="1"/>
    <col min="3" max="5" width="18.33203125" style="30" customWidth="1"/>
    <col min="6" max="6" width="19.83203125" style="30" customWidth="1"/>
    <col min="7" max="8" width="18.33203125" style="30" customWidth="1"/>
    <col min="9" max="16384" width="12" style="30"/>
  </cols>
  <sheetData>
    <row r="1" spans="1:8" ht="35.1" customHeight="1" x14ac:dyDescent="0.2">
      <c r="A1" s="76" t="s">
        <v>144</v>
      </c>
      <c r="B1" s="77"/>
      <c r="C1" s="77"/>
      <c r="D1" s="77"/>
      <c r="E1" s="77"/>
      <c r="F1" s="77"/>
      <c r="G1" s="77"/>
      <c r="H1" s="78"/>
    </row>
    <row r="2" spans="1:8" ht="24.95" customHeight="1" x14ac:dyDescent="0.2">
      <c r="A2" s="58" t="s">
        <v>31</v>
      </c>
      <c r="B2" s="56" t="s">
        <v>4</v>
      </c>
      <c r="C2" s="57" t="s">
        <v>5</v>
      </c>
      <c r="D2" s="57" t="s">
        <v>142</v>
      </c>
      <c r="E2" s="57" t="s">
        <v>6</v>
      </c>
      <c r="F2" s="57" t="s">
        <v>8</v>
      </c>
      <c r="G2" s="57" t="s">
        <v>10</v>
      </c>
      <c r="H2" s="57" t="s">
        <v>11</v>
      </c>
    </row>
    <row r="3" spans="1:8" x14ac:dyDescent="0.2">
      <c r="A3" s="7">
        <v>900001</v>
      </c>
      <c r="B3" s="8" t="s">
        <v>12</v>
      </c>
      <c r="C3" s="9">
        <f t="shared" ref="C3:H3" si="0">C4+C9</f>
        <v>0</v>
      </c>
      <c r="D3" s="9">
        <f t="shared" si="0"/>
        <v>0</v>
      </c>
      <c r="E3" s="9">
        <f t="shared" si="0"/>
        <v>0</v>
      </c>
      <c r="F3" s="9">
        <f t="shared" si="0"/>
        <v>0</v>
      </c>
      <c r="G3" s="9">
        <f t="shared" si="0"/>
        <v>0</v>
      </c>
      <c r="H3" s="10">
        <f t="shared" si="0"/>
        <v>0</v>
      </c>
    </row>
    <row r="4" spans="1:8" x14ac:dyDescent="0.2">
      <c r="A4" s="22">
        <v>21110</v>
      </c>
      <c r="B4" s="23" t="s">
        <v>68</v>
      </c>
      <c r="C4" s="16">
        <f t="shared" ref="C4:H4" si="1">SUM(C5:C8)</f>
        <v>0</v>
      </c>
      <c r="D4" s="16">
        <f t="shared" si="1"/>
        <v>0</v>
      </c>
      <c r="E4" s="16">
        <f t="shared" si="1"/>
        <v>0</v>
      </c>
      <c r="F4" s="16">
        <f t="shared" si="1"/>
        <v>0</v>
      </c>
      <c r="G4" s="16">
        <f t="shared" si="1"/>
        <v>0</v>
      </c>
      <c r="H4" s="17">
        <f t="shared" si="1"/>
        <v>0</v>
      </c>
    </row>
    <row r="5" spans="1:8" x14ac:dyDescent="0.2">
      <c r="A5" s="22">
        <v>21111</v>
      </c>
      <c r="B5" s="24" t="s">
        <v>23</v>
      </c>
      <c r="C5" s="18"/>
      <c r="D5" s="18"/>
      <c r="E5" s="18"/>
      <c r="F5" s="18"/>
      <c r="G5" s="18"/>
      <c r="H5" s="19"/>
    </row>
    <row r="6" spans="1:8" x14ac:dyDescent="0.2">
      <c r="A6" s="22">
        <v>21112</v>
      </c>
      <c r="B6" s="24" t="s">
        <v>24</v>
      </c>
      <c r="C6" s="18"/>
      <c r="D6" s="18"/>
      <c r="E6" s="18"/>
      <c r="F6" s="18"/>
      <c r="G6" s="18"/>
      <c r="H6" s="19"/>
    </row>
    <row r="7" spans="1:8" x14ac:dyDescent="0.2">
      <c r="A7" s="22">
        <v>21113</v>
      </c>
      <c r="B7" s="24" t="s">
        <v>25</v>
      </c>
      <c r="C7" s="18"/>
      <c r="D7" s="18"/>
      <c r="E7" s="18"/>
      <c r="F7" s="18"/>
      <c r="G7" s="18"/>
      <c r="H7" s="19"/>
    </row>
    <row r="8" spans="1:8" x14ac:dyDescent="0.2">
      <c r="A8" s="22">
        <v>21114</v>
      </c>
      <c r="B8" s="24" t="s">
        <v>26</v>
      </c>
      <c r="C8" s="18"/>
      <c r="D8" s="18"/>
      <c r="E8" s="18"/>
      <c r="F8" s="18"/>
      <c r="G8" s="18"/>
      <c r="H8" s="19"/>
    </row>
    <row r="9" spans="1:8" x14ac:dyDescent="0.2">
      <c r="A9" s="27">
        <v>900002</v>
      </c>
      <c r="B9" s="23" t="s">
        <v>55</v>
      </c>
      <c r="C9" s="16">
        <f t="shared" ref="C9:H9" si="2">SUM(C10:C16)</f>
        <v>0</v>
      </c>
      <c r="D9" s="16">
        <f t="shared" si="2"/>
        <v>0</v>
      </c>
      <c r="E9" s="16">
        <f t="shared" si="2"/>
        <v>0</v>
      </c>
      <c r="F9" s="16">
        <f t="shared" si="2"/>
        <v>0</v>
      </c>
      <c r="G9" s="16">
        <f t="shared" si="2"/>
        <v>0</v>
      </c>
      <c r="H9" s="17">
        <f t="shared" si="2"/>
        <v>0</v>
      </c>
    </row>
    <row r="10" spans="1:8" x14ac:dyDescent="0.2">
      <c r="A10" s="22">
        <v>21120</v>
      </c>
      <c r="B10" s="24" t="s">
        <v>28</v>
      </c>
      <c r="C10" s="18"/>
      <c r="D10" s="18"/>
      <c r="E10" s="18"/>
      <c r="F10" s="18"/>
      <c r="G10" s="18"/>
      <c r="H10" s="19"/>
    </row>
    <row r="11" spans="1:8" x14ac:dyDescent="0.2">
      <c r="A11" s="22">
        <v>21130</v>
      </c>
      <c r="B11" s="24" t="s">
        <v>27</v>
      </c>
      <c r="C11" s="18"/>
      <c r="D11" s="18"/>
      <c r="E11" s="18"/>
      <c r="F11" s="18"/>
      <c r="G11" s="18"/>
      <c r="H11" s="19"/>
    </row>
    <row r="12" spans="1:8" x14ac:dyDescent="0.2">
      <c r="A12" s="22">
        <v>21210</v>
      </c>
      <c r="B12" s="24" t="s">
        <v>29</v>
      </c>
      <c r="C12" s="18"/>
      <c r="D12" s="18"/>
      <c r="E12" s="18"/>
      <c r="F12" s="18"/>
      <c r="G12" s="18"/>
      <c r="H12" s="19"/>
    </row>
    <row r="13" spans="1:8" x14ac:dyDescent="0.2">
      <c r="A13" s="22">
        <v>21220</v>
      </c>
      <c r="B13" s="24" t="s">
        <v>53</v>
      </c>
      <c r="C13" s="18"/>
      <c r="D13" s="18"/>
      <c r="E13" s="18"/>
      <c r="F13" s="18"/>
      <c r="G13" s="18"/>
      <c r="H13" s="19"/>
    </row>
    <row r="14" spans="1:8" x14ac:dyDescent="0.2">
      <c r="A14" s="22">
        <v>22200</v>
      </c>
      <c r="B14" s="24" t="s">
        <v>54</v>
      </c>
      <c r="C14" s="18"/>
      <c r="D14" s="18"/>
      <c r="E14" s="18"/>
      <c r="F14" s="18"/>
      <c r="G14" s="18"/>
      <c r="H14" s="19"/>
    </row>
    <row r="15" spans="1:8" x14ac:dyDescent="0.2">
      <c r="A15" s="28">
        <v>22300</v>
      </c>
      <c r="B15" s="29" t="s">
        <v>69</v>
      </c>
      <c r="C15" s="18"/>
      <c r="D15" s="18"/>
      <c r="E15" s="18"/>
      <c r="F15" s="18"/>
      <c r="G15" s="18"/>
      <c r="H15" s="19"/>
    </row>
    <row r="16" spans="1:8" x14ac:dyDescent="0.2">
      <c r="A16" s="25">
        <v>22400</v>
      </c>
      <c r="B16" s="26" t="s">
        <v>30</v>
      </c>
      <c r="C16" s="20"/>
      <c r="D16" s="20"/>
      <c r="E16" s="20"/>
      <c r="F16" s="20"/>
      <c r="G16" s="20"/>
      <c r="H16" s="21"/>
    </row>
  </sheetData>
  <sheetProtection algorithmName="SHA-512" hashValue="eF32DgxOQnuYEOE1BhaArRl+6FE0xhf9koKI58gvbncv49Tq2oDOkma9mCq17ap08Ob2lrYsKbh2qWHmvuPcvw==" saltValue="SmJwWUdYlPB9pl9ZZnuO+w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Modificado menos devengado" sqref="H2"/>
    <dataValidation allowBlank="1" showInputMessage="1" showErrorMessage="1" prompt="Refleja las modificaciones realizadas al Presupuesto Aprobado" sqref="D2"/>
    <dataValidation allowBlank="1" showInputMessage="1" showErrorMessage="1" prompt="De acuerdo a la Clasificación Administrativa, publicada en el DOF del 7 de julio de 2011." sqref="A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</dataValidations>
  <pageMargins left="0.7" right="0.7" top="0.75" bottom="0.75" header="0.3" footer="0.3"/>
  <ignoredErrors>
    <ignoredError sqref="C3:D3 E5:E8 E4 E9 E3 D4 C5:D8 C4 C9:D9 G5:H8 G4:H4 G9:H9 G3:H3 F5:F8 F4 F9 F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H1"/>
    </sheetView>
  </sheetViews>
  <sheetFormatPr baseColWidth="10" defaultRowHeight="11.25" x14ac:dyDescent="0.2"/>
  <cols>
    <col min="1" max="1" width="9.1640625" style="1" customWidth="1"/>
    <col min="2" max="2" width="72.83203125" style="1" customWidth="1"/>
    <col min="3" max="8" width="18.33203125" style="59" customWidth="1"/>
    <col min="9" max="16384" width="12" style="1"/>
  </cols>
  <sheetData>
    <row r="1" spans="1:8" ht="35.1" customHeight="1" x14ac:dyDescent="0.2">
      <c r="A1" s="76" t="s">
        <v>273</v>
      </c>
      <c r="B1" s="77"/>
      <c r="C1" s="77"/>
      <c r="D1" s="77"/>
      <c r="E1" s="77"/>
      <c r="F1" s="77"/>
      <c r="G1" s="77"/>
      <c r="H1" s="78"/>
    </row>
    <row r="2" spans="1:8" ht="24.95" customHeight="1" x14ac:dyDescent="0.2">
      <c r="A2" s="58" t="s">
        <v>2</v>
      </c>
      <c r="B2" s="56" t="s">
        <v>4</v>
      </c>
      <c r="C2" s="57" t="s">
        <v>5</v>
      </c>
      <c r="D2" s="57" t="s">
        <v>142</v>
      </c>
      <c r="E2" s="57" t="s">
        <v>6</v>
      </c>
      <c r="F2" s="57" t="s">
        <v>8</v>
      </c>
      <c r="G2" s="57" t="s">
        <v>10</v>
      </c>
      <c r="H2" s="57" t="s">
        <v>11</v>
      </c>
    </row>
    <row r="3" spans="1:8" x14ac:dyDescent="0.2">
      <c r="A3" s="34">
        <v>900001</v>
      </c>
      <c r="B3" s="3" t="s">
        <v>12</v>
      </c>
      <c r="C3" s="5">
        <v>43386803.869999997</v>
      </c>
      <c r="D3" s="5">
        <v>0</v>
      </c>
      <c r="E3" s="5">
        <v>43386803.869999997</v>
      </c>
      <c r="F3" s="5">
        <v>30010104.030000001</v>
      </c>
      <c r="G3" s="5">
        <v>30603770.5</v>
      </c>
      <c r="H3" s="5">
        <v>13376699.84</v>
      </c>
    </row>
    <row r="4" spans="1:8" x14ac:dyDescent="0.2">
      <c r="A4" s="1">
        <v>-14</v>
      </c>
      <c r="B4" s="1" t="s">
        <v>274</v>
      </c>
      <c r="C4" s="59">
        <v>0</v>
      </c>
      <c r="D4" s="59">
        <v>0</v>
      </c>
      <c r="E4" s="59">
        <v>0</v>
      </c>
      <c r="F4" s="59">
        <v>1496141.61</v>
      </c>
      <c r="G4" s="59">
        <v>1494599.61</v>
      </c>
      <c r="H4" s="59">
        <v>-1496141.61</v>
      </c>
    </row>
    <row r="5" spans="1:8" x14ac:dyDescent="0.2">
      <c r="A5" s="1" t="s">
        <v>275</v>
      </c>
      <c r="B5" s="1" t="s">
        <v>276</v>
      </c>
      <c r="C5" s="59">
        <v>11242776.810000001</v>
      </c>
      <c r="D5" s="59">
        <v>0</v>
      </c>
      <c r="E5" s="59">
        <v>11242776.810000001</v>
      </c>
      <c r="F5" s="59">
        <v>6426245.6100000003</v>
      </c>
      <c r="G5" s="59">
        <v>6417796.54</v>
      </c>
      <c r="H5" s="59">
        <v>4816531.2</v>
      </c>
    </row>
    <row r="6" spans="1:8" x14ac:dyDescent="0.2">
      <c r="A6" s="1" t="s">
        <v>277</v>
      </c>
      <c r="B6" s="1" t="s">
        <v>278</v>
      </c>
      <c r="C6" s="59">
        <v>2666583.5299999998</v>
      </c>
      <c r="D6" s="59">
        <v>0</v>
      </c>
      <c r="E6" s="59">
        <v>2666583.5299999998</v>
      </c>
      <c r="F6" s="59">
        <v>2138488.86</v>
      </c>
      <c r="G6" s="59">
        <v>2154865.7400000002</v>
      </c>
      <c r="H6" s="59">
        <v>528094.67000000004</v>
      </c>
    </row>
    <row r="7" spans="1:8" x14ac:dyDescent="0.2">
      <c r="A7" s="1" t="s">
        <v>279</v>
      </c>
      <c r="B7" s="1" t="s">
        <v>280</v>
      </c>
      <c r="C7" s="59">
        <v>12058684.33</v>
      </c>
      <c r="D7" s="59">
        <v>0</v>
      </c>
      <c r="E7" s="59">
        <v>12058684.33</v>
      </c>
      <c r="F7" s="59">
        <v>7943313.0999999996</v>
      </c>
      <c r="G7" s="59">
        <v>7930619.4800000004</v>
      </c>
      <c r="H7" s="59">
        <v>4115371.23</v>
      </c>
    </row>
    <row r="8" spans="1:8" x14ac:dyDescent="0.2">
      <c r="A8" s="1" t="s">
        <v>281</v>
      </c>
      <c r="B8" s="1" t="s">
        <v>282</v>
      </c>
      <c r="C8" s="59">
        <v>35026.06</v>
      </c>
      <c r="D8" s="59">
        <v>0</v>
      </c>
      <c r="E8" s="59">
        <v>35026.06</v>
      </c>
      <c r="F8" s="59">
        <v>254784.9</v>
      </c>
      <c r="G8" s="59">
        <v>254784.9</v>
      </c>
      <c r="H8" s="59">
        <v>-219758.84</v>
      </c>
    </row>
    <row r="9" spans="1:8" x14ac:dyDescent="0.2">
      <c r="A9" s="1" t="s">
        <v>283</v>
      </c>
      <c r="B9" s="1" t="s">
        <v>284</v>
      </c>
      <c r="C9" s="59">
        <v>3191093.98</v>
      </c>
      <c r="D9" s="59">
        <v>0</v>
      </c>
      <c r="E9" s="59">
        <v>3191093.98</v>
      </c>
      <c r="F9" s="59">
        <v>2865354.49</v>
      </c>
      <c r="G9" s="59">
        <v>2860636.51</v>
      </c>
      <c r="H9" s="59">
        <v>325739.49</v>
      </c>
    </row>
    <row r="10" spans="1:8" x14ac:dyDescent="0.2">
      <c r="A10" s="1" t="s">
        <v>285</v>
      </c>
      <c r="B10" s="1" t="s">
        <v>286</v>
      </c>
      <c r="C10" s="59">
        <v>0</v>
      </c>
      <c r="D10" s="59">
        <v>0</v>
      </c>
      <c r="E10" s="59">
        <v>0</v>
      </c>
      <c r="F10" s="59">
        <v>102333.8</v>
      </c>
      <c r="G10" s="59">
        <v>102333.8</v>
      </c>
      <c r="H10" s="59">
        <v>-102333.8</v>
      </c>
    </row>
    <row r="11" spans="1:8" x14ac:dyDescent="0.2">
      <c r="A11" s="1" t="s">
        <v>287</v>
      </c>
      <c r="B11" s="1" t="s">
        <v>288</v>
      </c>
      <c r="C11" s="59">
        <v>136776.67000000001</v>
      </c>
      <c r="D11" s="59">
        <v>0</v>
      </c>
      <c r="E11" s="59">
        <v>136776.67000000001</v>
      </c>
      <c r="F11" s="59">
        <v>181503.74</v>
      </c>
      <c r="G11" s="59">
        <v>181503.74</v>
      </c>
      <c r="H11" s="59">
        <v>-44727.07</v>
      </c>
    </row>
    <row r="12" spans="1:8" x14ac:dyDescent="0.2">
      <c r="A12" s="1" t="s">
        <v>289</v>
      </c>
      <c r="B12" s="1" t="s">
        <v>290</v>
      </c>
      <c r="C12" s="59">
        <v>6266457.3799999999</v>
      </c>
      <c r="D12" s="59">
        <v>0</v>
      </c>
      <c r="E12" s="59">
        <v>6266457.3799999999</v>
      </c>
      <c r="F12" s="59">
        <v>6103249.6500000004</v>
      </c>
      <c r="G12" s="59">
        <v>6117229.6500000004</v>
      </c>
      <c r="H12" s="59">
        <v>163207.73000000001</v>
      </c>
    </row>
    <row r="13" spans="1:8" x14ac:dyDescent="0.2">
      <c r="A13" s="1" t="s">
        <v>291</v>
      </c>
      <c r="B13" s="1" t="s">
        <v>292</v>
      </c>
      <c r="C13" s="59">
        <v>0</v>
      </c>
      <c r="D13" s="59">
        <v>0</v>
      </c>
      <c r="E13" s="59">
        <v>0</v>
      </c>
      <c r="F13" s="59">
        <v>128908.59</v>
      </c>
      <c r="G13" s="59">
        <v>128908.59</v>
      </c>
      <c r="H13" s="59">
        <v>-128908.59</v>
      </c>
    </row>
    <row r="14" spans="1:8" x14ac:dyDescent="0.2">
      <c r="A14" s="1" t="s">
        <v>293</v>
      </c>
      <c r="B14" s="1" t="s">
        <v>294</v>
      </c>
      <c r="C14" s="59">
        <v>198474.49</v>
      </c>
      <c r="D14" s="59">
        <v>0</v>
      </c>
      <c r="E14" s="59">
        <v>198474.49</v>
      </c>
      <c r="F14" s="59">
        <v>263318.19</v>
      </c>
      <c r="G14" s="59">
        <v>260082.11</v>
      </c>
      <c r="H14" s="59">
        <v>-64843.7</v>
      </c>
    </row>
    <row r="15" spans="1:8" x14ac:dyDescent="0.2">
      <c r="A15" s="1" t="s">
        <v>295</v>
      </c>
      <c r="B15" s="1" t="s">
        <v>296</v>
      </c>
      <c r="C15" s="59">
        <v>7590930.6200000001</v>
      </c>
      <c r="D15" s="59">
        <v>0</v>
      </c>
      <c r="E15" s="59">
        <v>7590930.6200000001</v>
      </c>
      <c r="F15" s="59">
        <v>2106461.4900000002</v>
      </c>
      <c r="G15" s="59">
        <v>2700409.83</v>
      </c>
      <c r="H15" s="59">
        <v>5484469.1299999999</v>
      </c>
    </row>
  </sheetData>
  <sheetProtection algorithmName="SHA-512" hashValue="eFWQsZJZ9U2zmhI0IVLeR+g/nhOweeWp/c0saAwxgIfa5y5ZlF1qtuMgrmIXhZ7wlB0vVkyAYdtb2d7PAk11Sw==" saltValue="9HbmX0u5kMubebffg/AaKA==" spinCount="100000" sheet="1" objects="1" scenarios="1" insertRows="0" deleteRows="0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De acuerdo a la Clasificación Administrativa, publicada en el DOF del 7 de julio de 2011.  Además incluir la UR, separado por guion (CA - UR)." sqref="A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Hoja1</vt:lpstr>
      <vt:lpstr>EAEPE</vt:lpstr>
      <vt:lpstr>COG</vt:lpstr>
      <vt:lpstr>CTG</vt:lpstr>
      <vt:lpstr>CFG</vt:lpstr>
      <vt:lpstr>CA_Ayuntamiento</vt:lpstr>
      <vt:lpstr>CA_Ejecutivo_Estatal</vt:lpstr>
      <vt:lpstr>CA_No_Central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Norma Franco</cp:lastModifiedBy>
  <dcterms:created xsi:type="dcterms:W3CDTF">2014-02-10T03:37:14Z</dcterms:created>
  <dcterms:modified xsi:type="dcterms:W3CDTF">2018-02-14T20:22:28Z</dcterms:modified>
</cp:coreProperties>
</file>